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Danh sách xe" sheetId="2" state="visible" r:id="rId2"/>
    <sheet xmlns:r="http://schemas.openxmlformats.org/officeDocument/2006/relationships" name="Đơn thuê" sheetId="3" state="visible" r:id="rId3"/>
    <sheet xmlns:r="http://schemas.openxmlformats.org/officeDocument/2006/relationships" name="Sổ qu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808080"/>
    </font>
  </fonts>
  <fills count="3">
    <fill>
      <patternFill/>
    </fill>
    <fill>
      <patternFill patternType="gray125"/>
    </fill>
    <fill>
      <patternFill patternType="solid">
        <fgColor rgb="001B2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3" fontId="3" fillId="0" borderId="0" pivotButton="0" quotePrefix="0" xfId="0"/>
    <xf numFmtId="165" fontId="3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MẪU QUẢN LÝ CHO THUÊ XE — miễn phí, do Carify soạn (carify.vn)</t>
        </is>
      </c>
    </row>
    <row r="2">
      <c r="A2" t="inlineStr"/>
    </row>
    <row r="3">
      <c r="A3" t="inlineStr">
        <is>
          <t>1. Sheet 'Danh sách xe': mỗi xe 1 dòng. Cột Giá/ngày được sheet 'Đơn thuê' tự tra theo biển số.</t>
        </is>
      </c>
    </row>
    <row r="4">
      <c r="A4" t="inlineStr">
        <is>
          <t>2. Sheet 'Đơn thuê': mỗi lượt thuê 1 dòng. Số ngày, giá, tổng tiền, còn nợ tự tính. Cột 'Trùng lịch?' báo TRÙNG khi cùng biển số có 2 đơn chồng giờ.</t>
        </is>
      </c>
    </row>
    <row r="5">
      <c r="A5" t="inlineStr">
        <is>
          <t>3. Sheet 'Sổ quỹ': mỗi khoản thu/chi 1 dòng (cọc, tiền thuê, phụ thu, hoàn cọc, chi sửa xe). Cột Tồn quỹ tự cộng dồn.</t>
        </is>
      </c>
    </row>
    <row r="6">
      <c r="A6" t="inlineStr">
        <is>
          <t>4. Dòng mẫu (chữ xám) chỉ để minh họa — xóa đi rồi nhập dữ liệu thật.</t>
        </is>
      </c>
    </row>
    <row r="7">
      <c r="A7" t="inlineStr"/>
    </row>
    <row r="8">
      <c r="A8" t="inlineStr">
        <is>
          <t>Giới hạn của Excel: không chặn được 2 nhân viên cùng sửa 1 file, không lưu ảnh bàn giao xe, không có chữ ký khách,</t>
        </is>
      </c>
    </row>
    <row r="9">
      <c r="A9" t="inlineStr">
        <is>
          <t>dễ ghi đè nhầm công thức. Khi tiệm có từ khoảng 10 xe hoặc 2 nhân viên trở lên, hãy cân nhắc phần mềm như Carify.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8" customWidth="1" min="4" max="4"/>
    <col width="16" customWidth="1" min="5" max="5"/>
    <col width="14" customWidth="1" min="6" max="6"/>
    <col width="14" customWidth="1" min="7" max="7"/>
    <col width="30" customWidth="1" min="8" max="8"/>
  </cols>
  <sheetData>
    <row r="1" ht="32" customHeight="1">
      <c r="A1" s="2" t="inlineStr">
        <is>
          <t>Biển số</t>
        </is>
      </c>
      <c r="B1" s="2" t="inlineStr">
        <is>
          <t>Loại xe</t>
        </is>
      </c>
      <c r="C1" s="2" t="inlineStr">
        <is>
          <t>Hãng, dòng xe</t>
        </is>
      </c>
      <c r="D1" s="2" t="inlineStr">
        <is>
          <t>Năm SX</t>
        </is>
      </c>
      <c r="E1" s="2" t="inlineStr">
        <is>
          <t>Giá thuê/ngày (đ)</t>
        </is>
      </c>
      <c r="F1" s="2" t="inlineStr">
        <is>
          <t>Hạn đăng kiểm</t>
        </is>
      </c>
      <c r="G1" s="2" t="inlineStr">
        <is>
          <t>Hạn bảo hiểm</t>
        </is>
      </c>
      <c r="H1" s="2" t="inlineStr">
        <is>
          <t>Ghi chú</t>
        </is>
      </c>
    </row>
    <row r="2">
      <c r="A2" s="3" t="inlineStr">
        <is>
          <t>MAU-001</t>
        </is>
      </c>
      <c r="B2" s="3" t="inlineStr">
        <is>
          <t>Xe máy</t>
        </is>
      </c>
      <c r="C2" s="3" t="inlineStr">
        <is>
          <t>Honda Vision</t>
        </is>
      </c>
      <c r="D2" s="3" t="n">
        <v>2023</v>
      </c>
      <c r="E2" s="4" t="n">
        <v>150000</v>
      </c>
      <c r="F2" s="5" t="n"/>
      <c r="G2" s="5" t="n">
        <v>46447</v>
      </c>
      <c r="H2" s="3" t="inlineStr">
        <is>
          <t>Dòng mẫu</t>
        </is>
      </c>
    </row>
    <row r="3">
      <c r="A3" s="3" t="inlineStr">
        <is>
          <t>MAU-002</t>
        </is>
      </c>
      <c r="B3" s="3" t="inlineStr">
        <is>
          <t>Xe máy</t>
        </is>
      </c>
      <c r="C3" s="3" t="inlineStr">
        <is>
          <t>Yamaha Exciter</t>
        </is>
      </c>
      <c r="D3" s="3" t="n">
        <v>2022</v>
      </c>
      <c r="E3" s="4" t="n">
        <v>200000</v>
      </c>
      <c r="F3" s="5" t="n"/>
      <c r="G3" s="5" t="n">
        <v>46371</v>
      </c>
      <c r="H3" s="3" t="inlineStr">
        <is>
          <t>Dòng mẫu</t>
        </is>
      </c>
    </row>
    <row r="4">
      <c r="A4" s="3" t="inlineStr">
        <is>
          <t>MAU-003</t>
        </is>
      </c>
      <c r="B4" s="3" t="inlineStr">
        <is>
          <t>Ô tô</t>
        </is>
      </c>
      <c r="C4" s="3" t="inlineStr">
        <is>
          <t>Toyota Vios</t>
        </is>
      </c>
      <c r="D4" s="3" t="n">
        <v>2021</v>
      </c>
      <c r="E4" s="4" t="n">
        <v>800000</v>
      </c>
      <c r="F4" s="5" t="n">
        <v>46407</v>
      </c>
      <c r="G4" s="5" t="n">
        <v>46356</v>
      </c>
      <c r="H4" s="3" t="inlineStr">
        <is>
          <t>Dòng mẫu</t>
        </is>
      </c>
    </row>
    <row r="5">
      <c r="E5" s="6" t="n"/>
      <c r="F5" s="7" t="n"/>
      <c r="G5" s="7" t="n"/>
    </row>
    <row r="6">
      <c r="E6" s="6" t="n"/>
      <c r="F6" s="7" t="n"/>
      <c r="G6" s="7" t="n"/>
    </row>
    <row r="7">
      <c r="E7" s="6" t="n"/>
      <c r="F7" s="7" t="n"/>
      <c r="G7" s="7" t="n"/>
    </row>
    <row r="8">
      <c r="E8" s="6" t="n"/>
      <c r="F8" s="7" t="n"/>
      <c r="G8" s="7" t="n"/>
    </row>
    <row r="9">
      <c r="E9" s="6" t="n"/>
      <c r="F9" s="7" t="n"/>
      <c r="G9" s="7" t="n"/>
    </row>
    <row r="10">
      <c r="E10" s="6" t="n"/>
      <c r="F10" s="7" t="n"/>
      <c r="G10" s="7" t="n"/>
    </row>
    <row r="11">
      <c r="E11" s="6" t="n"/>
      <c r="F11" s="7" t="n"/>
      <c r="G11" s="7" t="n"/>
    </row>
    <row r="12">
      <c r="E12" s="6" t="n"/>
      <c r="F12" s="7" t="n"/>
      <c r="G12" s="7" t="n"/>
    </row>
    <row r="13">
      <c r="E13" s="6" t="n"/>
      <c r="F13" s="7" t="n"/>
      <c r="G13" s="7" t="n"/>
    </row>
    <row r="14">
      <c r="E14" s="6" t="n"/>
      <c r="F14" s="7" t="n"/>
      <c r="G14" s="7" t="n"/>
    </row>
    <row r="15">
      <c r="E15" s="6" t="n"/>
      <c r="F15" s="7" t="n"/>
      <c r="G15" s="7" t="n"/>
    </row>
    <row r="16">
      <c r="E16" s="6" t="n"/>
      <c r="F16" s="7" t="n"/>
      <c r="G16" s="7" t="n"/>
    </row>
    <row r="17">
      <c r="E17" s="6" t="n"/>
      <c r="F17" s="7" t="n"/>
      <c r="G17" s="7" t="n"/>
    </row>
    <row r="18">
      <c r="E18" s="6" t="n"/>
      <c r="F18" s="7" t="n"/>
      <c r="G18" s="7" t="n"/>
    </row>
    <row r="19">
      <c r="E19" s="6" t="n"/>
      <c r="F19" s="7" t="n"/>
      <c r="G19" s="7" t="n"/>
    </row>
    <row r="20">
      <c r="E20" s="6" t="n"/>
      <c r="F20" s="7" t="n"/>
      <c r="G20" s="7" t="n"/>
    </row>
    <row r="21">
      <c r="E21" s="6" t="n"/>
      <c r="F21" s="7" t="n"/>
      <c r="G21" s="7" t="n"/>
    </row>
    <row r="22">
      <c r="E22" s="6" t="n"/>
      <c r="F22" s="7" t="n"/>
      <c r="G22" s="7" t="n"/>
    </row>
    <row r="23">
      <c r="E23" s="6" t="n"/>
      <c r="F23" s="7" t="n"/>
      <c r="G23" s="7" t="n"/>
    </row>
    <row r="24">
      <c r="E24" s="6" t="n"/>
      <c r="F24" s="7" t="n"/>
      <c r="G24" s="7" t="n"/>
    </row>
    <row r="25">
      <c r="E25" s="6" t="n"/>
      <c r="F25" s="7" t="n"/>
      <c r="G25" s="7" t="n"/>
    </row>
    <row r="26">
      <c r="E26" s="6" t="n"/>
      <c r="F26" s="7" t="n"/>
      <c r="G26" s="7" t="n"/>
    </row>
    <row r="27">
      <c r="E27" s="6" t="n"/>
      <c r="F27" s="7" t="n"/>
      <c r="G27" s="7" t="n"/>
    </row>
    <row r="28">
      <c r="E28" s="6" t="n"/>
      <c r="F28" s="7" t="n"/>
      <c r="G28" s="7" t="n"/>
    </row>
    <row r="29">
      <c r="E29" s="6" t="n"/>
      <c r="F29" s="7" t="n"/>
      <c r="G29" s="7" t="n"/>
    </row>
    <row r="30">
      <c r="E30" s="6" t="n"/>
      <c r="F30" s="7" t="n"/>
      <c r="G30" s="7" t="n"/>
    </row>
    <row r="31">
      <c r="E31" s="6" t="n"/>
      <c r="F31" s="7" t="n"/>
      <c r="G31" s="7" t="n"/>
    </row>
    <row r="32">
      <c r="E32" s="6" t="n"/>
      <c r="F32" s="7" t="n"/>
      <c r="G32" s="7" t="n"/>
    </row>
    <row r="33">
      <c r="E33" s="6" t="n"/>
      <c r="F33" s="7" t="n"/>
      <c r="G33" s="7" t="n"/>
    </row>
    <row r="34">
      <c r="E34" s="6" t="n"/>
      <c r="F34" s="7" t="n"/>
      <c r="G34" s="7" t="n"/>
    </row>
    <row r="35">
      <c r="E35" s="6" t="n"/>
      <c r="F35" s="7" t="n"/>
      <c r="G35" s="7" t="n"/>
    </row>
    <row r="36">
      <c r="E36" s="6" t="n"/>
      <c r="F36" s="7" t="n"/>
      <c r="G36" s="7" t="n"/>
    </row>
    <row r="37">
      <c r="E37" s="6" t="n"/>
      <c r="F37" s="7" t="n"/>
      <c r="G37" s="7" t="n"/>
    </row>
    <row r="38">
      <c r="E38" s="6" t="n"/>
      <c r="F38" s="7" t="n"/>
      <c r="G38" s="7" t="n"/>
    </row>
    <row r="39">
      <c r="E39" s="6" t="n"/>
      <c r="F39" s="7" t="n"/>
      <c r="G39" s="7" t="n"/>
    </row>
    <row r="40">
      <c r="E40" s="6" t="n"/>
      <c r="F40" s="7" t="n"/>
      <c r="G40" s="7" t="n"/>
    </row>
    <row r="41">
      <c r="E41" s="6" t="n"/>
      <c r="F41" s="7" t="n"/>
      <c r="G41" s="7" t="n"/>
    </row>
    <row r="42">
      <c r="E42" s="6" t="n"/>
      <c r="F42" s="7" t="n"/>
      <c r="G42" s="7" t="n"/>
    </row>
    <row r="43">
      <c r="E43" s="6" t="n"/>
      <c r="F43" s="7" t="n"/>
      <c r="G43" s="7" t="n"/>
    </row>
    <row r="44">
      <c r="E44" s="6" t="n"/>
      <c r="F44" s="7" t="n"/>
      <c r="G44" s="7" t="n"/>
    </row>
    <row r="45">
      <c r="E45" s="6" t="n"/>
      <c r="F45" s="7" t="n"/>
      <c r="G45" s="7" t="n"/>
    </row>
    <row r="46">
      <c r="E46" s="6" t="n"/>
      <c r="F46" s="7" t="n"/>
      <c r="G46" s="7" t="n"/>
    </row>
    <row r="47">
      <c r="E47" s="6" t="n"/>
      <c r="F47" s="7" t="n"/>
      <c r="G47" s="7" t="n"/>
    </row>
    <row r="48">
      <c r="E48" s="6" t="n"/>
      <c r="F48" s="7" t="n"/>
      <c r="G48" s="7" t="n"/>
    </row>
    <row r="49">
      <c r="E49" s="6" t="n"/>
      <c r="F49" s="7" t="n"/>
      <c r="G49" s="7" t="n"/>
    </row>
    <row r="50">
      <c r="E50" s="6" t="n"/>
      <c r="F50" s="7" t="n"/>
      <c r="G50" s="7" t="n"/>
    </row>
    <row r="51">
      <c r="E51" s="6" t="n"/>
      <c r="F51" s="7" t="n"/>
      <c r="G51" s="7" t="n"/>
    </row>
    <row r="52">
      <c r="E52" s="6" t="n"/>
      <c r="F52" s="7" t="n"/>
      <c r="G52" s="7" t="n"/>
    </row>
    <row r="53">
      <c r="E53" s="6" t="n"/>
      <c r="F53" s="7" t="n"/>
      <c r="G53" s="7" t="n"/>
    </row>
    <row r="54">
      <c r="E54" s="6" t="n"/>
      <c r="F54" s="7" t="n"/>
      <c r="G54" s="7" t="n"/>
    </row>
    <row r="55">
      <c r="E55" s="6" t="n"/>
      <c r="F55" s="7" t="n"/>
      <c r="G55" s="7" t="n"/>
    </row>
    <row r="56">
      <c r="E56" s="6" t="n"/>
      <c r="F56" s="7" t="n"/>
      <c r="G56" s="7" t="n"/>
    </row>
    <row r="57">
      <c r="E57" s="6" t="n"/>
      <c r="F57" s="7" t="n"/>
      <c r="G57" s="7" t="n"/>
    </row>
    <row r="58">
      <c r="E58" s="6" t="n"/>
      <c r="F58" s="7" t="n"/>
      <c r="G58" s="7" t="n"/>
    </row>
    <row r="59">
      <c r="E59" s="6" t="n"/>
      <c r="F59" s="7" t="n"/>
      <c r="G59" s="7" t="n"/>
    </row>
    <row r="60">
      <c r="E60" s="6" t="n"/>
      <c r="F60" s="7" t="n"/>
      <c r="G60" s="7" t="n"/>
    </row>
    <row r="61">
      <c r="E61" s="6" t="n"/>
      <c r="F61" s="7" t="n"/>
      <c r="G61" s="7" t="n"/>
    </row>
    <row r="62">
      <c r="E62" s="6" t="n"/>
      <c r="F62" s="7" t="n"/>
      <c r="G62" s="7" t="n"/>
    </row>
    <row r="63">
      <c r="E63" s="6" t="n"/>
      <c r="F63" s="7" t="n"/>
      <c r="G63" s="7" t="n"/>
    </row>
    <row r="64">
      <c r="E64" s="6" t="n"/>
      <c r="F64" s="7" t="n"/>
      <c r="G64" s="7" t="n"/>
    </row>
    <row r="65">
      <c r="E65" s="6" t="n"/>
      <c r="F65" s="7" t="n"/>
      <c r="G65" s="7" t="n"/>
    </row>
    <row r="66">
      <c r="E66" s="6" t="n"/>
      <c r="F66" s="7" t="n"/>
      <c r="G66" s="7" t="n"/>
    </row>
    <row r="67">
      <c r="E67" s="6" t="n"/>
      <c r="F67" s="7" t="n"/>
      <c r="G67" s="7" t="n"/>
    </row>
    <row r="68">
      <c r="E68" s="6" t="n"/>
      <c r="F68" s="7" t="n"/>
      <c r="G68" s="7" t="n"/>
    </row>
    <row r="69">
      <c r="E69" s="6" t="n"/>
      <c r="F69" s="7" t="n"/>
      <c r="G69" s="7" t="n"/>
    </row>
    <row r="70">
      <c r="E70" s="6" t="n"/>
      <c r="F70" s="7" t="n"/>
      <c r="G70" s="7" t="n"/>
    </row>
    <row r="71">
      <c r="E71" s="6" t="n"/>
      <c r="F71" s="7" t="n"/>
      <c r="G71" s="7" t="n"/>
    </row>
    <row r="72">
      <c r="E72" s="6" t="n"/>
      <c r="F72" s="7" t="n"/>
      <c r="G72" s="7" t="n"/>
    </row>
    <row r="73">
      <c r="E73" s="6" t="n"/>
      <c r="F73" s="7" t="n"/>
      <c r="G73" s="7" t="n"/>
    </row>
    <row r="74">
      <c r="E74" s="6" t="n"/>
      <c r="F74" s="7" t="n"/>
      <c r="G74" s="7" t="n"/>
    </row>
    <row r="75">
      <c r="E75" s="6" t="n"/>
      <c r="F75" s="7" t="n"/>
      <c r="G75" s="7" t="n"/>
    </row>
    <row r="76">
      <c r="E76" s="6" t="n"/>
      <c r="F76" s="7" t="n"/>
      <c r="G76" s="7" t="n"/>
    </row>
    <row r="77">
      <c r="E77" s="6" t="n"/>
      <c r="F77" s="7" t="n"/>
      <c r="G77" s="7" t="n"/>
    </row>
    <row r="78">
      <c r="E78" s="6" t="n"/>
      <c r="F78" s="7" t="n"/>
      <c r="G78" s="7" t="n"/>
    </row>
    <row r="79">
      <c r="E79" s="6" t="n"/>
      <c r="F79" s="7" t="n"/>
      <c r="G79" s="7" t="n"/>
    </row>
    <row r="80">
      <c r="E80" s="6" t="n"/>
      <c r="F80" s="7" t="n"/>
      <c r="G80" s="7" t="n"/>
    </row>
    <row r="81">
      <c r="E81" s="6" t="n"/>
      <c r="F81" s="7" t="n"/>
      <c r="G81" s="7" t="n"/>
    </row>
    <row r="82">
      <c r="E82" s="6" t="n"/>
      <c r="F82" s="7" t="n"/>
      <c r="G82" s="7" t="n"/>
    </row>
    <row r="83">
      <c r="E83" s="6" t="n"/>
      <c r="F83" s="7" t="n"/>
      <c r="G83" s="7" t="n"/>
    </row>
    <row r="84">
      <c r="E84" s="6" t="n"/>
      <c r="F84" s="7" t="n"/>
      <c r="G84" s="7" t="n"/>
    </row>
    <row r="85">
      <c r="E85" s="6" t="n"/>
      <c r="F85" s="7" t="n"/>
      <c r="G85" s="7" t="n"/>
    </row>
    <row r="86">
      <c r="E86" s="6" t="n"/>
      <c r="F86" s="7" t="n"/>
      <c r="G86" s="7" t="n"/>
    </row>
    <row r="87">
      <c r="E87" s="6" t="n"/>
      <c r="F87" s="7" t="n"/>
      <c r="G87" s="7" t="n"/>
    </row>
    <row r="88">
      <c r="E88" s="6" t="n"/>
      <c r="F88" s="7" t="n"/>
      <c r="G88" s="7" t="n"/>
    </row>
    <row r="89">
      <c r="E89" s="6" t="n"/>
      <c r="F89" s="7" t="n"/>
      <c r="G89" s="7" t="n"/>
    </row>
    <row r="90">
      <c r="E90" s="6" t="n"/>
      <c r="F90" s="7" t="n"/>
      <c r="G90" s="7" t="n"/>
    </row>
    <row r="91">
      <c r="E91" s="6" t="n"/>
      <c r="F91" s="7" t="n"/>
      <c r="G91" s="7" t="n"/>
    </row>
    <row r="92">
      <c r="E92" s="6" t="n"/>
      <c r="F92" s="7" t="n"/>
      <c r="G92" s="7" t="n"/>
    </row>
    <row r="93">
      <c r="E93" s="6" t="n"/>
      <c r="F93" s="7" t="n"/>
      <c r="G93" s="7" t="n"/>
    </row>
    <row r="94">
      <c r="E94" s="6" t="n"/>
      <c r="F94" s="7" t="n"/>
      <c r="G94" s="7" t="n"/>
    </row>
    <row r="95">
      <c r="E95" s="6" t="n"/>
      <c r="F95" s="7" t="n"/>
      <c r="G95" s="7" t="n"/>
    </row>
    <row r="96">
      <c r="E96" s="6" t="n"/>
      <c r="F96" s="7" t="n"/>
      <c r="G96" s="7" t="n"/>
    </row>
    <row r="97">
      <c r="E97" s="6" t="n"/>
      <c r="F97" s="7" t="n"/>
      <c r="G97" s="7" t="n"/>
    </row>
    <row r="98">
      <c r="E98" s="6" t="n"/>
      <c r="F98" s="7" t="n"/>
      <c r="G98" s="7" t="n"/>
    </row>
    <row r="99">
      <c r="E99" s="6" t="n"/>
      <c r="F99" s="7" t="n"/>
      <c r="G99" s="7" t="n"/>
    </row>
    <row r="100">
      <c r="E100" s="6" t="n"/>
      <c r="F100" s="7" t="n"/>
      <c r="G100" s="7" t="n"/>
    </row>
    <row r="101">
      <c r="E101" s="6" t="n"/>
      <c r="F101" s="7" t="n"/>
      <c r="G101" s="7" t="n"/>
    </row>
    <row r="102">
      <c r="E102" s="6" t="n"/>
      <c r="F102" s="7" t="n"/>
      <c r="G102" s="7" t="n"/>
    </row>
    <row r="103">
      <c r="E103" s="6" t="n"/>
      <c r="F103" s="7" t="n"/>
      <c r="G103" s="7" t="n"/>
    </row>
    <row r="104">
      <c r="E104" s="6" t="n"/>
      <c r="F104" s="7" t="n"/>
      <c r="G104" s="7" t="n"/>
    </row>
    <row r="105">
      <c r="E105" s="6" t="n"/>
      <c r="F105" s="7" t="n"/>
      <c r="G105" s="7" t="n"/>
    </row>
    <row r="106">
      <c r="E106" s="6" t="n"/>
      <c r="F106" s="7" t="n"/>
      <c r="G106" s="7" t="n"/>
    </row>
    <row r="107">
      <c r="E107" s="6" t="n"/>
      <c r="F107" s="7" t="n"/>
      <c r="G107" s="7" t="n"/>
    </row>
    <row r="108">
      <c r="E108" s="6" t="n"/>
      <c r="F108" s="7" t="n"/>
      <c r="G108" s="7" t="n"/>
    </row>
    <row r="109">
      <c r="E109" s="6" t="n"/>
      <c r="F109" s="7" t="n"/>
      <c r="G109" s="7" t="n"/>
    </row>
    <row r="110">
      <c r="E110" s="6" t="n"/>
      <c r="F110" s="7" t="n"/>
      <c r="G110" s="7" t="n"/>
    </row>
    <row r="111">
      <c r="E111" s="6" t="n"/>
      <c r="F111" s="7" t="n"/>
      <c r="G111" s="7" t="n"/>
    </row>
    <row r="112">
      <c r="E112" s="6" t="n"/>
      <c r="F112" s="7" t="n"/>
      <c r="G112" s="7" t="n"/>
    </row>
    <row r="113">
      <c r="E113" s="6" t="n"/>
      <c r="F113" s="7" t="n"/>
      <c r="G113" s="7" t="n"/>
    </row>
    <row r="114">
      <c r="E114" s="6" t="n"/>
      <c r="F114" s="7" t="n"/>
      <c r="G114" s="7" t="n"/>
    </row>
    <row r="115">
      <c r="E115" s="6" t="n"/>
      <c r="F115" s="7" t="n"/>
      <c r="G115" s="7" t="n"/>
    </row>
    <row r="116">
      <c r="E116" s="6" t="n"/>
      <c r="F116" s="7" t="n"/>
      <c r="G116" s="7" t="n"/>
    </row>
    <row r="117">
      <c r="E117" s="6" t="n"/>
      <c r="F117" s="7" t="n"/>
      <c r="G117" s="7" t="n"/>
    </row>
    <row r="118">
      <c r="E118" s="6" t="n"/>
      <c r="F118" s="7" t="n"/>
      <c r="G118" s="7" t="n"/>
    </row>
    <row r="119">
      <c r="E119" s="6" t="n"/>
      <c r="F119" s="7" t="n"/>
      <c r="G119" s="7" t="n"/>
    </row>
    <row r="120">
      <c r="E120" s="6" t="n"/>
      <c r="F120" s="7" t="n"/>
      <c r="G120" s="7" t="n"/>
    </row>
    <row r="121">
      <c r="E121" s="6" t="n"/>
      <c r="F121" s="7" t="n"/>
      <c r="G121" s="7" t="n"/>
    </row>
    <row r="122">
      <c r="E122" s="6" t="n"/>
      <c r="F122" s="7" t="n"/>
      <c r="G122" s="7" t="n"/>
    </row>
    <row r="123">
      <c r="E123" s="6" t="n"/>
      <c r="F123" s="7" t="n"/>
      <c r="G123" s="7" t="n"/>
    </row>
    <row r="124">
      <c r="E124" s="6" t="n"/>
      <c r="F124" s="7" t="n"/>
      <c r="G124" s="7" t="n"/>
    </row>
    <row r="125">
      <c r="E125" s="6" t="n"/>
      <c r="F125" s="7" t="n"/>
      <c r="G125" s="7" t="n"/>
    </row>
    <row r="126">
      <c r="E126" s="6" t="n"/>
      <c r="F126" s="7" t="n"/>
      <c r="G126" s="7" t="n"/>
    </row>
    <row r="127">
      <c r="E127" s="6" t="n"/>
      <c r="F127" s="7" t="n"/>
      <c r="G127" s="7" t="n"/>
    </row>
    <row r="128">
      <c r="E128" s="6" t="n"/>
      <c r="F128" s="7" t="n"/>
      <c r="G128" s="7" t="n"/>
    </row>
    <row r="129">
      <c r="E129" s="6" t="n"/>
      <c r="F129" s="7" t="n"/>
      <c r="G129" s="7" t="n"/>
    </row>
    <row r="130">
      <c r="E130" s="6" t="n"/>
      <c r="F130" s="7" t="n"/>
      <c r="G130" s="7" t="n"/>
    </row>
    <row r="131">
      <c r="E131" s="6" t="n"/>
      <c r="F131" s="7" t="n"/>
      <c r="G131" s="7" t="n"/>
    </row>
    <row r="132">
      <c r="E132" s="6" t="n"/>
      <c r="F132" s="7" t="n"/>
      <c r="G132" s="7" t="n"/>
    </row>
    <row r="133">
      <c r="E133" s="6" t="n"/>
      <c r="F133" s="7" t="n"/>
      <c r="G133" s="7" t="n"/>
    </row>
    <row r="134">
      <c r="E134" s="6" t="n"/>
      <c r="F134" s="7" t="n"/>
      <c r="G134" s="7" t="n"/>
    </row>
    <row r="135">
      <c r="E135" s="6" t="n"/>
      <c r="F135" s="7" t="n"/>
      <c r="G135" s="7" t="n"/>
    </row>
    <row r="136">
      <c r="E136" s="6" t="n"/>
      <c r="F136" s="7" t="n"/>
      <c r="G136" s="7" t="n"/>
    </row>
    <row r="137">
      <c r="E137" s="6" t="n"/>
      <c r="F137" s="7" t="n"/>
      <c r="G137" s="7" t="n"/>
    </row>
    <row r="138">
      <c r="E138" s="6" t="n"/>
      <c r="F138" s="7" t="n"/>
      <c r="G138" s="7" t="n"/>
    </row>
    <row r="139">
      <c r="E139" s="6" t="n"/>
      <c r="F139" s="7" t="n"/>
      <c r="G139" s="7" t="n"/>
    </row>
    <row r="140">
      <c r="E140" s="6" t="n"/>
      <c r="F140" s="7" t="n"/>
      <c r="G140" s="7" t="n"/>
    </row>
    <row r="141">
      <c r="E141" s="6" t="n"/>
      <c r="F141" s="7" t="n"/>
      <c r="G141" s="7" t="n"/>
    </row>
    <row r="142">
      <c r="E142" s="6" t="n"/>
      <c r="F142" s="7" t="n"/>
      <c r="G142" s="7" t="n"/>
    </row>
    <row r="143">
      <c r="E143" s="6" t="n"/>
      <c r="F143" s="7" t="n"/>
      <c r="G143" s="7" t="n"/>
    </row>
    <row r="144">
      <c r="E144" s="6" t="n"/>
      <c r="F144" s="7" t="n"/>
      <c r="G144" s="7" t="n"/>
    </row>
    <row r="145">
      <c r="E145" s="6" t="n"/>
      <c r="F145" s="7" t="n"/>
      <c r="G145" s="7" t="n"/>
    </row>
    <row r="146">
      <c r="E146" s="6" t="n"/>
      <c r="F146" s="7" t="n"/>
      <c r="G146" s="7" t="n"/>
    </row>
    <row r="147">
      <c r="E147" s="6" t="n"/>
      <c r="F147" s="7" t="n"/>
      <c r="G147" s="7" t="n"/>
    </row>
    <row r="148">
      <c r="E148" s="6" t="n"/>
      <c r="F148" s="7" t="n"/>
      <c r="G148" s="7" t="n"/>
    </row>
    <row r="149">
      <c r="E149" s="6" t="n"/>
      <c r="F149" s="7" t="n"/>
      <c r="G149" s="7" t="n"/>
    </row>
    <row r="150">
      <c r="E150" s="6" t="n"/>
      <c r="F150" s="7" t="n"/>
      <c r="G150" s="7" t="n"/>
    </row>
    <row r="151">
      <c r="E151" s="6" t="n"/>
      <c r="F151" s="7" t="n"/>
      <c r="G151" s="7" t="n"/>
    </row>
    <row r="152">
      <c r="E152" s="6" t="n"/>
      <c r="F152" s="7" t="n"/>
      <c r="G152" s="7" t="n"/>
    </row>
    <row r="153">
      <c r="E153" s="6" t="n"/>
      <c r="F153" s="7" t="n"/>
      <c r="G153" s="7" t="n"/>
    </row>
    <row r="154">
      <c r="E154" s="6" t="n"/>
      <c r="F154" s="7" t="n"/>
      <c r="G154" s="7" t="n"/>
    </row>
    <row r="155">
      <c r="E155" s="6" t="n"/>
      <c r="F155" s="7" t="n"/>
      <c r="G155" s="7" t="n"/>
    </row>
    <row r="156">
      <c r="E156" s="6" t="n"/>
      <c r="F156" s="7" t="n"/>
      <c r="G156" s="7" t="n"/>
    </row>
    <row r="157">
      <c r="E157" s="6" t="n"/>
      <c r="F157" s="7" t="n"/>
      <c r="G157" s="7" t="n"/>
    </row>
    <row r="158">
      <c r="E158" s="6" t="n"/>
      <c r="F158" s="7" t="n"/>
      <c r="G158" s="7" t="n"/>
    </row>
    <row r="159">
      <c r="E159" s="6" t="n"/>
      <c r="F159" s="7" t="n"/>
      <c r="G159" s="7" t="n"/>
    </row>
    <row r="160">
      <c r="E160" s="6" t="n"/>
      <c r="F160" s="7" t="n"/>
      <c r="G160" s="7" t="n"/>
    </row>
    <row r="161">
      <c r="E161" s="6" t="n"/>
      <c r="F161" s="7" t="n"/>
      <c r="G161" s="7" t="n"/>
    </row>
    <row r="162">
      <c r="E162" s="6" t="n"/>
      <c r="F162" s="7" t="n"/>
      <c r="G162" s="7" t="n"/>
    </row>
    <row r="163">
      <c r="E163" s="6" t="n"/>
      <c r="F163" s="7" t="n"/>
      <c r="G163" s="7" t="n"/>
    </row>
    <row r="164">
      <c r="E164" s="6" t="n"/>
      <c r="F164" s="7" t="n"/>
      <c r="G164" s="7" t="n"/>
    </row>
    <row r="165">
      <c r="E165" s="6" t="n"/>
      <c r="F165" s="7" t="n"/>
      <c r="G165" s="7" t="n"/>
    </row>
    <row r="166">
      <c r="E166" s="6" t="n"/>
      <c r="F166" s="7" t="n"/>
      <c r="G166" s="7" t="n"/>
    </row>
    <row r="167">
      <c r="E167" s="6" t="n"/>
      <c r="F167" s="7" t="n"/>
      <c r="G167" s="7" t="n"/>
    </row>
    <row r="168">
      <c r="E168" s="6" t="n"/>
      <c r="F168" s="7" t="n"/>
      <c r="G168" s="7" t="n"/>
    </row>
    <row r="169">
      <c r="E169" s="6" t="n"/>
      <c r="F169" s="7" t="n"/>
      <c r="G169" s="7" t="n"/>
    </row>
    <row r="170">
      <c r="E170" s="6" t="n"/>
      <c r="F170" s="7" t="n"/>
      <c r="G170" s="7" t="n"/>
    </row>
    <row r="171">
      <c r="E171" s="6" t="n"/>
      <c r="F171" s="7" t="n"/>
      <c r="G171" s="7" t="n"/>
    </row>
    <row r="172">
      <c r="E172" s="6" t="n"/>
      <c r="F172" s="7" t="n"/>
      <c r="G172" s="7" t="n"/>
    </row>
    <row r="173">
      <c r="E173" s="6" t="n"/>
      <c r="F173" s="7" t="n"/>
      <c r="G173" s="7" t="n"/>
    </row>
    <row r="174">
      <c r="E174" s="6" t="n"/>
      <c r="F174" s="7" t="n"/>
      <c r="G174" s="7" t="n"/>
    </row>
    <row r="175">
      <c r="E175" s="6" t="n"/>
      <c r="F175" s="7" t="n"/>
      <c r="G175" s="7" t="n"/>
    </row>
    <row r="176">
      <c r="E176" s="6" t="n"/>
      <c r="F176" s="7" t="n"/>
      <c r="G176" s="7" t="n"/>
    </row>
    <row r="177">
      <c r="E177" s="6" t="n"/>
      <c r="F177" s="7" t="n"/>
      <c r="G177" s="7" t="n"/>
    </row>
    <row r="178">
      <c r="E178" s="6" t="n"/>
      <c r="F178" s="7" t="n"/>
      <c r="G178" s="7" t="n"/>
    </row>
    <row r="179">
      <c r="E179" s="6" t="n"/>
      <c r="F179" s="7" t="n"/>
      <c r="G179" s="7" t="n"/>
    </row>
    <row r="180">
      <c r="E180" s="6" t="n"/>
      <c r="F180" s="7" t="n"/>
      <c r="G180" s="7" t="n"/>
    </row>
    <row r="181">
      <c r="E181" s="6" t="n"/>
      <c r="F181" s="7" t="n"/>
      <c r="G181" s="7" t="n"/>
    </row>
    <row r="182">
      <c r="E182" s="6" t="n"/>
      <c r="F182" s="7" t="n"/>
      <c r="G182" s="7" t="n"/>
    </row>
    <row r="183">
      <c r="E183" s="6" t="n"/>
      <c r="F183" s="7" t="n"/>
      <c r="G183" s="7" t="n"/>
    </row>
    <row r="184">
      <c r="E184" s="6" t="n"/>
      <c r="F184" s="7" t="n"/>
      <c r="G184" s="7" t="n"/>
    </row>
    <row r="185">
      <c r="E185" s="6" t="n"/>
      <c r="F185" s="7" t="n"/>
      <c r="G185" s="7" t="n"/>
    </row>
    <row r="186">
      <c r="E186" s="6" t="n"/>
      <c r="F186" s="7" t="n"/>
      <c r="G186" s="7" t="n"/>
    </row>
    <row r="187">
      <c r="E187" s="6" t="n"/>
      <c r="F187" s="7" t="n"/>
      <c r="G187" s="7" t="n"/>
    </row>
    <row r="188">
      <c r="E188" s="6" t="n"/>
      <c r="F188" s="7" t="n"/>
      <c r="G188" s="7" t="n"/>
    </row>
    <row r="189">
      <c r="E189" s="6" t="n"/>
      <c r="F189" s="7" t="n"/>
      <c r="G189" s="7" t="n"/>
    </row>
    <row r="190">
      <c r="E190" s="6" t="n"/>
      <c r="F190" s="7" t="n"/>
      <c r="G190" s="7" t="n"/>
    </row>
    <row r="191">
      <c r="E191" s="6" t="n"/>
      <c r="F191" s="7" t="n"/>
      <c r="G191" s="7" t="n"/>
    </row>
    <row r="192">
      <c r="E192" s="6" t="n"/>
      <c r="F192" s="7" t="n"/>
      <c r="G192" s="7" t="n"/>
    </row>
    <row r="193">
      <c r="E193" s="6" t="n"/>
      <c r="F193" s="7" t="n"/>
      <c r="G193" s="7" t="n"/>
    </row>
    <row r="194">
      <c r="E194" s="6" t="n"/>
      <c r="F194" s="7" t="n"/>
      <c r="G194" s="7" t="n"/>
    </row>
    <row r="195">
      <c r="E195" s="6" t="n"/>
      <c r="F195" s="7" t="n"/>
      <c r="G195" s="7" t="n"/>
    </row>
    <row r="196">
      <c r="E196" s="6" t="n"/>
      <c r="F196" s="7" t="n"/>
      <c r="G196" s="7" t="n"/>
    </row>
    <row r="197">
      <c r="E197" s="6" t="n"/>
      <c r="F197" s="7" t="n"/>
      <c r="G197" s="7" t="n"/>
    </row>
    <row r="198">
      <c r="E198" s="6" t="n"/>
      <c r="F198" s="7" t="n"/>
      <c r="G198" s="7" t="n"/>
    </row>
    <row r="199">
      <c r="E199" s="6" t="n"/>
      <c r="F199" s="7" t="n"/>
      <c r="G199" s="7" t="n"/>
    </row>
    <row r="200">
      <c r="E200" s="6" t="n"/>
      <c r="F200" s="7" t="n"/>
      <c r="G200" s="7" t="n"/>
    </row>
    <row r="201">
      <c r="E201" s="6" t="n"/>
      <c r="F201" s="7" t="n"/>
      <c r="G201" s="7" t="n"/>
    </row>
  </sheetData>
  <conditionalFormatting sqref="F2:G201">
    <cfRule type="expression" priority="1" dxfId="0">
      <formula>AND(F2&lt;&gt;"",F2-TODAY()&lt;30)</formula>
    </cfRule>
  </conditionalFormatting>
  <dataValidations count="1">
    <dataValidation sqref="B2:B201" showDropDown="0" showInputMessage="0" showErrorMessage="0" allowBlank="1" type="list">
      <formula1>"Xe máy,Ô tô"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2" customWidth="1" min="4" max="4"/>
    <col width="12" customWidth="1" min="5" max="5"/>
    <col width="12" customWidth="1" min="6" max="6"/>
    <col width="8" customWidth="1" min="7" max="7"/>
    <col width="11" customWidth="1" min="8" max="8"/>
    <col width="12" customWidth="1" min="9" max="9"/>
    <col width="10" customWidth="1" min="10" max="10"/>
    <col width="10" customWidth="1" min="11" max="11"/>
    <col width="12" customWidth="1" min="12" max="12"/>
    <col width="12" customWidth="1" min="13" max="13"/>
    <col width="12" customWidth="1" min="14" max="14"/>
    <col width="11" customWidth="1" min="15" max="15"/>
    <col width="11" customWidth="1" min="16" max="16"/>
    <col width="12" customWidth="1" min="17" max="17"/>
    <col width="11" customWidth="1" min="18" max="18"/>
  </cols>
  <sheetData>
    <row r="1" ht="32" customHeight="1">
      <c r="A1" s="2" t="inlineStr">
        <is>
          <t>Mã đơn</t>
        </is>
      </c>
      <c r="B1" s="2" t="inlineStr">
        <is>
          <t>Khách</t>
        </is>
      </c>
      <c r="C1" s="2" t="inlineStr">
        <is>
          <t>SĐT</t>
        </is>
      </c>
      <c r="D1" s="2" t="inlineStr">
        <is>
          <t>Biển số</t>
        </is>
      </c>
      <c r="E1" s="2" t="inlineStr">
        <is>
          <t>Nhận xe</t>
        </is>
      </c>
      <c r="F1" s="2" t="inlineStr">
        <is>
          <t>Trả xe</t>
        </is>
      </c>
      <c r="G1" s="2" t="inlineStr">
        <is>
          <t>Số ngày</t>
        </is>
      </c>
      <c r="H1" s="2" t="inlineStr">
        <is>
          <t>Giá/ngày</t>
        </is>
      </c>
      <c r="I1" s="2" t="inlineStr">
        <is>
          <t>Tiền thuê</t>
        </is>
      </c>
      <c r="J1" s="2" t="inlineStr">
        <is>
          <t>Phụ thu</t>
        </is>
      </c>
      <c r="K1" s="2" t="inlineStr">
        <is>
          <t>Giảm giá</t>
        </is>
      </c>
      <c r="L1" s="2" t="inlineStr">
        <is>
          <t>Tổng</t>
        </is>
      </c>
      <c r="M1" s="2" t="inlineStr">
        <is>
          <t>Đã thu</t>
        </is>
      </c>
      <c r="N1" s="2" t="inlineStr">
        <is>
          <t>Còn nợ</t>
        </is>
      </c>
      <c r="O1" s="2" t="inlineStr">
        <is>
          <t>Cọc nhận</t>
        </is>
      </c>
      <c r="P1" s="2" t="inlineStr">
        <is>
          <t>Cọc đã hoàn</t>
        </is>
      </c>
      <c r="Q1" s="2" t="inlineStr">
        <is>
          <t>Trạng thái</t>
        </is>
      </c>
      <c r="R1" s="2" t="inlineStr">
        <is>
          <t>Trùng lịch?</t>
        </is>
      </c>
    </row>
    <row r="2">
      <c r="A2" s="3" t="inlineStr">
        <is>
          <t>D001</t>
        </is>
      </c>
      <c r="B2" s="3" t="inlineStr">
        <is>
          <t>Khách mẫu A</t>
        </is>
      </c>
      <c r="C2" s="3" t="inlineStr">
        <is>
          <t>(mẫu)</t>
        </is>
      </c>
      <c r="D2" s="3" t="inlineStr">
        <is>
          <t>MAU-001</t>
        </is>
      </c>
      <c r="E2" s="5" t="n">
        <v>46305</v>
      </c>
      <c r="F2" s="5" t="n">
        <v>46307</v>
      </c>
      <c r="G2" s="3">
        <f>IF(OR(E2="",F2=""),"",MAX(1,ROUNDUP(F2-E2,0)))</f>
        <v/>
      </c>
      <c r="H2" s="4">
        <f>IF(D2="","",IFERROR(VLOOKUP(D2,'Danh sách xe'!$A:$E,5,FALSE),"?"))</f>
        <v/>
      </c>
      <c r="I2" s="4">
        <f>IF(OR(G2="",H2="",H2="?"),"",G2*H2)</f>
        <v/>
      </c>
      <c r="J2" s="4" t="n">
        <v>0</v>
      </c>
      <c r="K2" s="4" t="n">
        <v>0</v>
      </c>
      <c r="L2" s="4">
        <f>IF(I2="","",I2+N(J2)-N(K2))</f>
        <v/>
      </c>
      <c r="M2" s="4" t="n"/>
      <c r="N2" s="4">
        <f>IF(L2="","",L2-N(M2))</f>
        <v/>
      </c>
      <c r="O2" s="4" t="n">
        <v>2000000</v>
      </c>
      <c r="P2" s="4" t="n">
        <v>0</v>
      </c>
      <c r="Q2" s="3" t="inlineStr">
        <is>
          <t>Đang thuê</t>
        </is>
      </c>
      <c r="R2" s="3">
        <f>IF(OR(D2="",E2="",F2=""),"",IF(COUNTIFS($D$2:$D$201,D2,$E$2:$E$201,"&lt;"&amp;F2,$F$2:$F$201,"&gt;"&amp;E2)&gt;1,"TRÙNG",""))</f>
        <v/>
      </c>
    </row>
    <row r="3">
      <c r="A3" s="3" t="inlineStr">
        <is>
          <t>D002</t>
        </is>
      </c>
      <c r="B3" s="3" t="inlineStr">
        <is>
          <t>Khách mẫu B</t>
        </is>
      </c>
      <c r="C3" s="3" t="inlineStr">
        <is>
          <t>(mẫu)</t>
        </is>
      </c>
      <c r="D3" s="3" t="inlineStr">
        <is>
          <t>MAU-001</t>
        </is>
      </c>
      <c r="E3" s="5" t="n">
        <v>46306</v>
      </c>
      <c r="F3" s="5" t="n">
        <v>46308</v>
      </c>
      <c r="G3" s="3">
        <f>IF(OR(E3="",F3=""),"",MAX(1,ROUNDUP(F3-E3,0)))</f>
        <v/>
      </c>
      <c r="H3" s="4">
        <f>IF(D3="","",IFERROR(VLOOKUP(D3,'Danh sách xe'!$A:$E,5,FALSE),"?"))</f>
        <v/>
      </c>
      <c r="I3" s="4">
        <f>IF(OR(G3="",H3="",H3="?"),"",G3*H3)</f>
        <v/>
      </c>
      <c r="J3" s="4" t="n">
        <v>0</v>
      </c>
      <c r="K3" s="4" t="n">
        <v>0</v>
      </c>
      <c r="L3" s="4">
        <f>IF(I3="","",I3+N(J3)-N(K3))</f>
        <v/>
      </c>
      <c r="M3" s="4" t="n"/>
      <c r="N3" s="4">
        <f>IF(L3="","",L3-N(M3))</f>
        <v/>
      </c>
      <c r="O3" s="4" t="n">
        <v>2000000</v>
      </c>
      <c r="P3" s="4" t="n">
        <v>0</v>
      </c>
      <c r="Q3" s="3" t="inlineStr">
        <is>
          <t>Đang thuê</t>
        </is>
      </c>
      <c r="R3" s="3">
        <f>IF(OR(D3="",E3="",F3=""),"",IF(COUNTIFS($D$2:$D$201,D3,$E$2:$E$201,"&lt;"&amp;F3,$F$2:$F$201,"&gt;"&amp;E3)&gt;1,"TRÙNG",""))</f>
        <v/>
      </c>
    </row>
    <row r="4">
      <c r="A4" s="3" t="inlineStr">
        <is>
          <t>D003</t>
        </is>
      </c>
      <c r="B4" s="3" t="inlineStr">
        <is>
          <t>Khách mẫu C</t>
        </is>
      </c>
      <c r="C4" s="3" t="inlineStr">
        <is>
          <t>(mẫu)</t>
        </is>
      </c>
      <c r="D4" s="3" t="inlineStr">
        <is>
          <t>MAU-003</t>
        </is>
      </c>
      <c r="E4" s="5" t="n">
        <v>46305</v>
      </c>
      <c r="F4" s="5" t="n">
        <v>46310</v>
      </c>
      <c r="G4" s="3">
        <f>IF(OR(E4="",F4=""),"",MAX(1,ROUNDUP(F4-E4,0)))</f>
        <v/>
      </c>
      <c r="H4" s="4">
        <f>IF(D4="","",IFERROR(VLOOKUP(D4,'Danh sách xe'!$A:$E,5,FALSE),"?"))</f>
        <v/>
      </c>
      <c r="I4" s="4">
        <f>IF(OR(G4="",H4="",H4="?"),"",G4*H4)</f>
        <v/>
      </c>
      <c r="J4" s="4" t="n">
        <v>100000</v>
      </c>
      <c r="K4" s="4" t="n">
        <v>200000</v>
      </c>
      <c r="L4" s="4">
        <f>IF(I4="","",I4+N(J4)-N(K4))</f>
        <v/>
      </c>
      <c r="M4" s="4" t="n"/>
      <c r="N4" s="4">
        <f>IF(L4="","",L4-N(M4))</f>
        <v/>
      </c>
      <c r="O4" s="4" t="n">
        <v>5000000</v>
      </c>
      <c r="P4" s="4" t="n">
        <v>0</v>
      </c>
      <c r="Q4" s="3" t="inlineStr">
        <is>
          <t>Đang thuê</t>
        </is>
      </c>
      <c r="R4" s="3">
        <f>IF(OR(D4="",E4="",F4=""),"",IF(COUNTIFS($D$2:$D$201,D4,$E$2:$E$201,"&lt;"&amp;F4,$F$2:$F$201,"&gt;"&amp;E4)&gt;1,"TRÙNG",""))</f>
        <v/>
      </c>
    </row>
    <row r="5">
      <c r="E5" s="7" t="n"/>
      <c r="F5" s="7" t="n"/>
      <c r="G5">
        <f>IF(OR(E5="",F5=""),"",MAX(1,ROUNDUP(F5-E5,0)))</f>
        <v/>
      </c>
      <c r="H5" s="6">
        <f>IF(D5="","",IFERROR(VLOOKUP(D5,'Danh sách xe'!$A:$E,5,FALSE),"?"))</f>
        <v/>
      </c>
      <c r="I5" s="6">
        <f>IF(OR(G5="",H5="",H5="?"),"",G5*H5)</f>
        <v/>
      </c>
      <c r="J5" s="6" t="n"/>
      <c r="K5" s="6" t="n"/>
      <c r="L5" s="6">
        <f>IF(I5="","",I5+N(J5)-N(K5))</f>
        <v/>
      </c>
      <c r="M5" s="6" t="n"/>
      <c r="N5" s="6">
        <f>IF(L5="","",L5-N(M5))</f>
        <v/>
      </c>
      <c r="O5" s="6" t="n"/>
      <c r="P5" s="6" t="n"/>
      <c r="R5">
        <f>IF(OR(D5="",E5="",F5=""),"",IF(COUNTIFS($D$2:$D$201,D5,$E$2:$E$201,"&lt;"&amp;F5,$F$2:$F$201,"&gt;"&amp;E5)&gt;1,"TRÙNG",""))</f>
        <v/>
      </c>
    </row>
    <row r="6">
      <c r="E6" s="7" t="n"/>
      <c r="F6" s="7" t="n"/>
      <c r="G6">
        <f>IF(OR(E6="",F6=""),"",MAX(1,ROUNDUP(F6-E6,0)))</f>
        <v/>
      </c>
      <c r="H6" s="6">
        <f>IF(D6="","",IFERROR(VLOOKUP(D6,'Danh sách xe'!$A:$E,5,FALSE),"?"))</f>
        <v/>
      </c>
      <c r="I6" s="6">
        <f>IF(OR(G6="",H6="",H6="?"),"",G6*H6)</f>
        <v/>
      </c>
      <c r="J6" s="6" t="n"/>
      <c r="K6" s="6" t="n"/>
      <c r="L6" s="6">
        <f>IF(I6="","",I6+N(J6)-N(K6))</f>
        <v/>
      </c>
      <c r="M6" s="6" t="n"/>
      <c r="N6" s="6">
        <f>IF(L6="","",L6-N(M6))</f>
        <v/>
      </c>
      <c r="O6" s="6" t="n"/>
      <c r="P6" s="6" t="n"/>
      <c r="R6">
        <f>IF(OR(D6="",E6="",F6=""),"",IF(COUNTIFS($D$2:$D$201,D6,$E$2:$E$201,"&lt;"&amp;F6,$F$2:$F$201,"&gt;"&amp;E6)&gt;1,"TRÙNG",""))</f>
        <v/>
      </c>
    </row>
    <row r="7">
      <c r="E7" s="7" t="n"/>
      <c r="F7" s="7" t="n"/>
      <c r="G7">
        <f>IF(OR(E7="",F7=""),"",MAX(1,ROUNDUP(F7-E7,0)))</f>
        <v/>
      </c>
      <c r="H7" s="6">
        <f>IF(D7="","",IFERROR(VLOOKUP(D7,'Danh sách xe'!$A:$E,5,FALSE),"?"))</f>
        <v/>
      </c>
      <c r="I7" s="6">
        <f>IF(OR(G7="",H7="",H7="?"),"",G7*H7)</f>
        <v/>
      </c>
      <c r="J7" s="6" t="n"/>
      <c r="K7" s="6" t="n"/>
      <c r="L7" s="6">
        <f>IF(I7="","",I7+N(J7)-N(K7))</f>
        <v/>
      </c>
      <c r="M7" s="6" t="n"/>
      <c r="N7" s="6">
        <f>IF(L7="","",L7-N(M7))</f>
        <v/>
      </c>
      <c r="O7" s="6" t="n"/>
      <c r="P7" s="6" t="n"/>
      <c r="R7">
        <f>IF(OR(D7="",E7="",F7=""),"",IF(COUNTIFS($D$2:$D$201,D7,$E$2:$E$201,"&lt;"&amp;F7,$F$2:$F$201,"&gt;"&amp;E7)&gt;1,"TRÙNG",""))</f>
        <v/>
      </c>
    </row>
    <row r="8">
      <c r="E8" s="7" t="n"/>
      <c r="F8" s="7" t="n"/>
      <c r="G8">
        <f>IF(OR(E8="",F8=""),"",MAX(1,ROUNDUP(F8-E8,0)))</f>
        <v/>
      </c>
      <c r="H8" s="6">
        <f>IF(D8="","",IFERROR(VLOOKUP(D8,'Danh sách xe'!$A:$E,5,FALSE),"?"))</f>
        <v/>
      </c>
      <c r="I8" s="6">
        <f>IF(OR(G8="",H8="",H8="?"),"",G8*H8)</f>
        <v/>
      </c>
      <c r="J8" s="6" t="n"/>
      <c r="K8" s="6" t="n"/>
      <c r="L8" s="6">
        <f>IF(I8="","",I8+N(J8)-N(K8))</f>
        <v/>
      </c>
      <c r="M8" s="6" t="n"/>
      <c r="N8" s="6">
        <f>IF(L8="","",L8-N(M8))</f>
        <v/>
      </c>
      <c r="O8" s="6" t="n"/>
      <c r="P8" s="6" t="n"/>
      <c r="R8">
        <f>IF(OR(D8="",E8="",F8=""),"",IF(COUNTIFS($D$2:$D$201,D8,$E$2:$E$201,"&lt;"&amp;F8,$F$2:$F$201,"&gt;"&amp;E8)&gt;1,"TRÙNG",""))</f>
        <v/>
      </c>
    </row>
    <row r="9">
      <c r="E9" s="7" t="n"/>
      <c r="F9" s="7" t="n"/>
      <c r="G9">
        <f>IF(OR(E9="",F9=""),"",MAX(1,ROUNDUP(F9-E9,0)))</f>
        <v/>
      </c>
      <c r="H9" s="6">
        <f>IF(D9="","",IFERROR(VLOOKUP(D9,'Danh sách xe'!$A:$E,5,FALSE),"?"))</f>
        <v/>
      </c>
      <c r="I9" s="6">
        <f>IF(OR(G9="",H9="",H9="?"),"",G9*H9)</f>
        <v/>
      </c>
      <c r="J9" s="6" t="n"/>
      <c r="K9" s="6" t="n"/>
      <c r="L9" s="6">
        <f>IF(I9="","",I9+N(J9)-N(K9))</f>
        <v/>
      </c>
      <c r="M9" s="6" t="n"/>
      <c r="N9" s="6">
        <f>IF(L9="","",L9-N(M9))</f>
        <v/>
      </c>
      <c r="O9" s="6" t="n"/>
      <c r="P9" s="6" t="n"/>
      <c r="R9">
        <f>IF(OR(D9="",E9="",F9=""),"",IF(COUNTIFS($D$2:$D$201,D9,$E$2:$E$201,"&lt;"&amp;F9,$F$2:$F$201,"&gt;"&amp;E9)&gt;1,"TRÙNG",""))</f>
        <v/>
      </c>
    </row>
    <row r="10">
      <c r="E10" s="7" t="n"/>
      <c r="F10" s="7" t="n"/>
      <c r="G10">
        <f>IF(OR(E10="",F10=""),"",MAX(1,ROUNDUP(F10-E10,0)))</f>
        <v/>
      </c>
      <c r="H10" s="6">
        <f>IF(D10="","",IFERROR(VLOOKUP(D10,'Danh sách xe'!$A:$E,5,FALSE),"?"))</f>
        <v/>
      </c>
      <c r="I10" s="6">
        <f>IF(OR(G10="",H10="",H10="?"),"",G10*H10)</f>
        <v/>
      </c>
      <c r="J10" s="6" t="n"/>
      <c r="K10" s="6" t="n"/>
      <c r="L10" s="6">
        <f>IF(I10="","",I10+N(J10)-N(K10))</f>
        <v/>
      </c>
      <c r="M10" s="6" t="n"/>
      <c r="N10" s="6">
        <f>IF(L10="","",L10-N(M10))</f>
        <v/>
      </c>
      <c r="O10" s="6" t="n"/>
      <c r="P10" s="6" t="n"/>
      <c r="R10">
        <f>IF(OR(D10="",E10="",F10=""),"",IF(COUNTIFS($D$2:$D$201,D10,$E$2:$E$201,"&lt;"&amp;F10,$F$2:$F$201,"&gt;"&amp;E10)&gt;1,"TRÙNG",""))</f>
        <v/>
      </c>
    </row>
    <row r="11">
      <c r="E11" s="7" t="n"/>
      <c r="F11" s="7" t="n"/>
      <c r="G11">
        <f>IF(OR(E11="",F11=""),"",MAX(1,ROUNDUP(F11-E11,0)))</f>
        <v/>
      </c>
      <c r="H11" s="6">
        <f>IF(D11="","",IFERROR(VLOOKUP(D11,'Danh sách xe'!$A:$E,5,FALSE),"?"))</f>
        <v/>
      </c>
      <c r="I11" s="6">
        <f>IF(OR(G11="",H11="",H11="?"),"",G11*H11)</f>
        <v/>
      </c>
      <c r="J11" s="6" t="n"/>
      <c r="K11" s="6" t="n"/>
      <c r="L11" s="6">
        <f>IF(I11="","",I11+N(J11)-N(K11))</f>
        <v/>
      </c>
      <c r="M11" s="6" t="n"/>
      <c r="N11" s="6">
        <f>IF(L11="","",L11-N(M11))</f>
        <v/>
      </c>
      <c r="O11" s="6" t="n"/>
      <c r="P11" s="6" t="n"/>
      <c r="R11">
        <f>IF(OR(D11="",E11="",F11=""),"",IF(COUNTIFS($D$2:$D$201,D11,$E$2:$E$201,"&lt;"&amp;F11,$F$2:$F$201,"&gt;"&amp;E11)&gt;1,"TRÙNG",""))</f>
        <v/>
      </c>
    </row>
    <row r="12">
      <c r="E12" s="7" t="n"/>
      <c r="F12" s="7" t="n"/>
      <c r="G12">
        <f>IF(OR(E12="",F12=""),"",MAX(1,ROUNDUP(F12-E12,0)))</f>
        <v/>
      </c>
      <c r="H12" s="6">
        <f>IF(D12="","",IFERROR(VLOOKUP(D12,'Danh sách xe'!$A:$E,5,FALSE),"?"))</f>
        <v/>
      </c>
      <c r="I12" s="6">
        <f>IF(OR(G12="",H12="",H12="?"),"",G12*H12)</f>
        <v/>
      </c>
      <c r="J12" s="6" t="n"/>
      <c r="K12" s="6" t="n"/>
      <c r="L12" s="6">
        <f>IF(I12="","",I12+N(J12)-N(K12))</f>
        <v/>
      </c>
      <c r="M12" s="6" t="n"/>
      <c r="N12" s="6">
        <f>IF(L12="","",L12-N(M12))</f>
        <v/>
      </c>
      <c r="O12" s="6" t="n"/>
      <c r="P12" s="6" t="n"/>
      <c r="R12">
        <f>IF(OR(D12="",E12="",F12=""),"",IF(COUNTIFS($D$2:$D$201,D12,$E$2:$E$201,"&lt;"&amp;F12,$F$2:$F$201,"&gt;"&amp;E12)&gt;1,"TRÙNG",""))</f>
        <v/>
      </c>
    </row>
    <row r="13">
      <c r="E13" s="7" t="n"/>
      <c r="F13" s="7" t="n"/>
      <c r="G13">
        <f>IF(OR(E13="",F13=""),"",MAX(1,ROUNDUP(F13-E13,0)))</f>
        <v/>
      </c>
      <c r="H13" s="6">
        <f>IF(D13="","",IFERROR(VLOOKUP(D13,'Danh sách xe'!$A:$E,5,FALSE),"?"))</f>
        <v/>
      </c>
      <c r="I13" s="6">
        <f>IF(OR(G13="",H13="",H13="?"),"",G13*H13)</f>
        <v/>
      </c>
      <c r="J13" s="6" t="n"/>
      <c r="K13" s="6" t="n"/>
      <c r="L13" s="6">
        <f>IF(I13="","",I13+N(J13)-N(K13))</f>
        <v/>
      </c>
      <c r="M13" s="6" t="n"/>
      <c r="N13" s="6">
        <f>IF(L13="","",L13-N(M13))</f>
        <v/>
      </c>
      <c r="O13" s="6" t="n"/>
      <c r="P13" s="6" t="n"/>
      <c r="R13">
        <f>IF(OR(D13="",E13="",F13=""),"",IF(COUNTIFS($D$2:$D$201,D13,$E$2:$E$201,"&lt;"&amp;F13,$F$2:$F$201,"&gt;"&amp;E13)&gt;1,"TRÙNG",""))</f>
        <v/>
      </c>
    </row>
    <row r="14">
      <c r="E14" s="7" t="n"/>
      <c r="F14" s="7" t="n"/>
      <c r="G14">
        <f>IF(OR(E14="",F14=""),"",MAX(1,ROUNDUP(F14-E14,0)))</f>
        <v/>
      </c>
      <c r="H14" s="6">
        <f>IF(D14="","",IFERROR(VLOOKUP(D14,'Danh sách xe'!$A:$E,5,FALSE),"?"))</f>
        <v/>
      </c>
      <c r="I14" s="6">
        <f>IF(OR(G14="",H14="",H14="?"),"",G14*H14)</f>
        <v/>
      </c>
      <c r="J14" s="6" t="n"/>
      <c r="K14" s="6" t="n"/>
      <c r="L14" s="6">
        <f>IF(I14="","",I14+N(J14)-N(K14))</f>
        <v/>
      </c>
      <c r="M14" s="6" t="n"/>
      <c r="N14" s="6">
        <f>IF(L14="","",L14-N(M14))</f>
        <v/>
      </c>
      <c r="O14" s="6" t="n"/>
      <c r="P14" s="6" t="n"/>
      <c r="R14">
        <f>IF(OR(D14="",E14="",F14=""),"",IF(COUNTIFS($D$2:$D$201,D14,$E$2:$E$201,"&lt;"&amp;F14,$F$2:$F$201,"&gt;"&amp;E14)&gt;1,"TRÙNG",""))</f>
        <v/>
      </c>
    </row>
    <row r="15">
      <c r="E15" s="7" t="n"/>
      <c r="F15" s="7" t="n"/>
      <c r="G15">
        <f>IF(OR(E15="",F15=""),"",MAX(1,ROUNDUP(F15-E15,0)))</f>
        <v/>
      </c>
      <c r="H15" s="6">
        <f>IF(D15="","",IFERROR(VLOOKUP(D15,'Danh sách xe'!$A:$E,5,FALSE),"?"))</f>
        <v/>
      </c>
      <c r="I15" s="6">
        <f>IF(OR(G15="",H15="",H15="?"),"",G15*H15)</f>
        <v/>
      </c>
      <c r="J15" s="6" t="n"/>
      <c r="K15" s="6" t="n"/>
      <c r="L15" s="6">
        <f>IF(I15="","",I15+N(J15)-N(K15))</f>
        <v/>
      </c>
      <c r="M15" s="6" t="n"/>
      <c r="N15" s="6">
        <f>IF(L15="","",L15-N(M15))</f>
        <v/>
      </c>
      <c r="O15" s="6" t="n"/>
      <c r="P15" s="6" t="n"/>
      <c r="R15">
        <f>IF(OR(D15="",E15="",F15=""),"",IF(COUNTIFS($D$2:$D$201,D15,$E$2:$E$201,"&lt;"&amp;F15,$F$2:$F$201,"&gt;"&amp;E15)&gt;1,"TRÙNG",""))</f>
        <v/>
      </c>
    </row>
    <row r="16">
      <c r="E16" s="7" t="n"/>
      <c r="F16" s="7" t="n"/>
      <c r="G16">
        <f>IF(OR(E16="",F16=""),"",MAX(1,ROUNDUP(F16-E16,0)))</f>
        <v/>
      </c>
      <c r="H16" s="6">
        <f>IF(D16="","",IFERROR(VLOOKUP(D16,'Danh sách xe'!$A:$E,5,FALSE),"?"))</f>
        <v/>
      </c>
      <c r="I16" s="6">
        <f>IF(OR(G16="",H16="",H16="?"),"",G16*H16)</f>
        <v/>
      </c>
      <c r="J16" s="6" t="n"/>
      <c r="K16" s="6" t="n"/>
      <c r="L16" s="6">
        <f>IF(I16="","",I16+N(J16)-N(K16))</f>
        <v/>
      </c>
      <c r="M16" s="6" t="n"/>
      <c r="N16" s="6">
        <f>IF(L16="","",L16-N(M16))</f>
        <v/>
      </c>
      <c r="O16" s="6" t="n"/>
      <c r="P16" s="6" t="n"/>
      <c r="R16">
        <f>IF(OR(D16="",E16="",F16=""),"",IF(COUNTIFS($D$2:$D$201,D16,$E$2:$E$201,"&lt;"&amp;F16,$F$2:$F$201,"&gt;"&amp;E16)&gt;1,"TRÙNG",""))</f>
        <v/>
      </c>
    </row>
    <row r="17">
      <c r="E17" s="7" t="n"/>
      <c r="F17" s="7" t="n"/>
      <c r="G17">
        <f>IF(OR(E17="",F17=""),"",MAX(1,ROUNDUP(F17-E17,0)))</f>
        <v/>
      </c>
      <c r="H17" s="6">
        <f>IF(D17="","",IFERROR(VLOOKUP(D17,'Danh sách xe'!$A:$E,5,FALSE),"?"))</f>
        <v/>
      </c>
      <c r="I17" s="6">
        <f>IF(OR(G17="",H17="",H17="?"),"",G17*H17)</f>
        <v/>
      </c>
      <c r="J17" s="6" t="n"/>
      <c r="K17" s="6" t="n"/>
      <c r="L17" s="6">
        <f>IF(I17="","",I17+N(J17)-N(K17))</f>
        <v/>
      </c>
      <c r="M17" s="6" t="n"/>
      <c r="N17" s="6">
        <f>IF(L17="","",L17-N(M17))</f>
        <v/>
      </c>
      <c r="O17" s="6" t="n"/>
      <c r="P17" s="6" t="n"/>
      <c r="R17">
        <f>IF(OR(D17="",E17="",F17=""),"",IF(COUNTIFS($D$2:$D$201,D17,$E$2:$E$201,"&lt;"&amp;F17,$F$2:$F$201,"&gt;"&amp;E17)&gt;1,"TRÙNG",""))</f>
        <v/>
      </c>
    </row>
    <row r="18">
      <c r="E18" s="7" t="n"/>
      <c r="F18" s="7" t="n"/>
      <c r="G18">
        <f>IF(OR(E18="",F18=""),"",MAX(1,ROUNDUP(F18-E18,0)))</f>
        <v/>
      </c>
      <c r="H18" s="6">
        <f>IF(D18="","",IFERROR(VLOOKUP(D18,'Danh sách xe'!$A:$E,5,FALSE),"?"))</f>
        <v/>
      </c>
      <c r="I18" s="6">
        <f>IF(OR(G18="",H18="",H18="?"),"",G18*H18)</f>
        <v/>
      </c>
      <c r="J18" s="6" t="n"/>
      <c r="K18" s="6" t="n"/>
      <c r="L18" s="6">
        <f>IF(I18="","",I18+N(J18)-N(K18))</f>
        <v/>
      </c>
      <c r="M18" s="6" t="n"/>
      <c r="N18" s="6">
        <f>IF(L18="","",L18-N(M18))</f>
        <v/>
      </c>
      <c r="O18" s="6" t="n"/>
      <c r="P18" s="6" t="n"/>
      <c r="R18">
        <f>IF(OR(D18="",E18="",F18=""),"",IF(COUNTIFS($D$2:$D$201,D18,$E$2:$E$201,"&lt;"&amp;F18,$F$2:$F$201,"&gt;"&amp;E18)&gt;1,"TRÙNG",""))</f>
        <v/>
      </c>
    </row>
    <row r="19">
      <c r="E19" s="7" t="n"/>
      <c r="F19" s="7" t="n"/>
      <c r="G19">
        <f>IF(OR(E19="",F19=""),"",MAX(1,ROUNDUP(F19-E19,0)))</f>
        <v/>
      </c>
      <c r="H19" s="6">
        <f>IF(D19="","",IFERROR(VLOOKUP(D19,'Danh sách xe'!$A:$E,5,FALSE),"?"))</f>
        <v/>
      </c>
      <c r="I19" s="6">
        <f>IF(OR(G19="",H19="",H19="?"),"",G19*H19)</f>
        <v/>
      </c>
      <c r="J19" s="6" t="n"/>
      <c r="K19" s="6" t="n"/>
      <c r="L19" s="6">
        <f>IF(I19="","",I19+N(J19)-N(K19))</f>
        <v/>
      </c>
      <c r="M19" s="6" t="n"/>
      <c r="N19" s="6">
        <f>IF(L19="","",L19-N(M19))</f>
        <v/>
      </c>
      <c r="O19" s="6" t="n"/>
      <c r="P19" s="6" t="n"/>
      <c r="R19">
        <f>IF(OR(D19="",E19="",F19=""),"",IF(COUNTIFS($D$2:$D$201,D19,$E$2:$E$201,"&lt;"&amp;F19,$F$2:$F$201,"&gt;"&amp;E19)&gt;1,"TRÙNG",""))</f>
        <v/>
      </c>
    </row>
    <row r="20">
      <c r="E20" s="7" t="n"/>
      <c r="F20" s="7" t="n"/>
      <c r="G20">
        <f>IF(OR(E20="",F20=""),"",MAX(1,ROUNDUP(F20-E20,0)))</f>
        <v/>
      </c>
      <c r="H20" s="6">
        <f>IF(D20="","",IFERROR(VLOOKUP(D20,'Danh sách xe'!$A:$E,5,FALSE),"?"))</f>
        <v/>
      </c>
      <c r="I20" s="6">
        <f>IF(OR(G20="",H20="",H20="?"),"",G20*H20)</f>
        <v/>
      </c>
      <c r="J20" s="6" t="n"/>
      <c r="K20" s="6" t="n"/>
      <c r="L20" s="6">
        <f>IF(I20="","",I20+N(J20)-N(K20))</f>
        <v/>
      </c>
      <c r="M20" s="6" t="n"/>
      <c r="N20" s="6">
        <f>IF(L20="","",L20-N(M20))</f>
        <v/>
      </c>
      <c r="O20" s="6" t="n"/>
      <c r="P20" s="6" t="n"/>
      <c r="R20">
        <f>IF(OR(D20="",E20="",F20=""),"",IF(COUNTIFS($D$2:$D$201,D20,$E$2:$E$201,"&lt;"&amp;F20,$F$2:$F$201,"&gt;"&amp;E20)&gt;1,"TRÙNG",""))</f>
        <v/>
      </c>
    </row>
    <row r="21">
      <c r="E21" s="7" t="n"/>
      <c r="F21" s="7" t="n"/>
      <c r="G21">
        <f>IF(OR(E21="",F21=""),"",MAX(1,ROUNDUP(F21-E21,0)))</f>
        <v/>
      </c>
      <c r="H21" s="6">
        <f>IF(D21="","",IFERROR(VLOOKUP(D21,'Danh sách xe'!$A:$E,5,FALSE),"?"))</f>
        <v/>
      </c>
      <c r="I21" s="6">
        <f>IF(OR(G21="",H21="",H21="?"),"",G21*H21)</f>
        <v/>
      </c>
      <c r="J21" s="6" t="n"/>
      <c r="K21" s="6" t="n"/>
      <c r="L21" s="6">
        <f>IF(I21="","",I21+N(J21)-N(K21))</f>
        <v/>
      </c>
      <c r="M21" s="6" t="n"/>
      <c r="N21" s="6">
        <f>IF(L21="","",L21-N(M21))</f>
        <v/>
      </c>
      <c r="O21" s="6" t="n"/>
      <c r="P21" s="6" t="n"/>
      <c r="R21">
        <f>IF(OR(D21="",E21="",F21=""),"",IF(COUNTIFS($D$2:$D$201,D21,$E$2:$E$201,"&lt;"&amp;F21,$F$2:$F$201,"&gt;"&amp;E21)&gt;1,"TRÙNG",""))</f>
        <v/>
      </c>
    </row>
    <row r="22">
      <c r="E22" s="7" t="n"/>
      <c r="F22" s="7" t="n"/>
      <c r="G22">
        <f>IF(OR(E22="",F22=""),"",MAX(1,ROUNDUP(F22-E22,0)))</f>
        <v/>
      </c>
      <c r="H22" s="6">
        <f>IF(D22="","",IFERROR(VLOOKUP(D22,'Danh sách xe'!$A:$E,5,FALSE),"?"))</f>
        <v/>
      </c>
      <c r="I22" s="6">
        <f>IF(OR(G22="",H22="",H22="?"),"",G22*H22)</f>
        <v/>
      </c>
      <c r="J22" s="6" t="n"/>
      <c r="K22" s="6" t="n"/>
      <c r="L22" s="6">
        <f>IF(I22="","",I22+N(J22)-N(K22))</f>
        <v/>
      </c>
      <c r="M22" s="6" t="n"/>
      <c r="N22" s="6">
        <f>IF(L22="","",L22-N(M22))</f>
        <v/>
      </c>
      <c r="O22" s="6" t="n"/>
      <c r="P22" s="6" t="n"/>
      <c r="R22">
        <f>IF(OR(D22="",E22="",F22=""),"",IF(COUNTIFS($D$2:$D$201,D22,$E$2:$E$201,"&lt;"&amp;F22,$F$2:$F$201,"&gt;"&amp;E22)&gt;1,"TRÙNG",""))</f>
        <v/>
      </c>
    </row>
    <row r="23">
      <c r="E23" s="7" t="n"/>
      <c r="F23" s="7" t="n"/>
      <c r="G23">
        <f>IF(OR(E23="",F23=""),"",MAX(1,ROUNDUP(F23-E23,0)))</f>
        <v/>
      </c>
      <c r="H23" s="6">
        <f>IF(D23="","",IFERROR(VLOOKUP(D23,'Danh sách xe'!$A:$E,5,FALSE),"?"))</f>
        <v/>
      </c>
      <c r="I23" s="6">
        <f>IF(OR(G23="",H23="",H23="?"),"",G23*H23)</f>
        <v/>
      </c>
      <c r="J23" s="6" t="n"/>
      <c r="K23" s="6" t="n"/>
      <c r="L23" s="6">
        <f>IF(I23="","",I23+N(J23)-N(K23))</f>
        <v/>
      </c>
      <c r="M23" s="6" t="n"/>
      <c r="N23" s="6">
        <f>IF(L23="","",L23-N(M23))</f>
        <v/>
      </c>
      <c r="O23" s="6" t="n"/>
      <c r="P23" s="6" t="n"/>
      <c r="R23">
        <f>IF(OR(D23="",E23="",F23=""),"",IF(COUNTIFS($D$2:$D$201,D23,$E$2:$E$201,"&lt;"&amp;F23,$F$2:$F$201,"&gt;"&amp;E23)&gt;1,"TRÙNG",""))</f>
        <v/>
      </c>
    </row>
    <row r="24">
      <c r="E24" s="7" t="n"/>
      <c r="F24" s="7" t="n"/>
      <c r="G24">
        <f>IF(OR(E24="",F24=""),"",MAX(1,ROUNDUP(F24-E24,0)))</f>
        <v/>
      </c>
      <c r="H24" s="6">
        <f>IF(D24="","",IFERROR(VLOOKUP(D24,'Danh sách xe'!$A:$E,5,FALSE),"?"))</f>
        <v/>
      </c>
      <c r="I24" s="6">
        <f>IF(OR(G24="",H24="",H24="?"),"",G24*H24)</f>
        <v/>
      </c>
      <c r="J24" s="6" t="n"/>
      <c r="K24" s="6" t="n"/>
      <c r="L24" s="6">
        <f>IF(I24="","",I24+N(J24)-N(K24))</f>
        <v/>
      </c>
      <c r="M24" s="6" t="n"/>
      <c r="N24" s="6">
        <f>IF(L24="","",L24-N(M24))</f>
        <v/>
      </c>
      <c r="O24" s="6" t="n"/>
      <c r="P24" s="6" t="n"/>
      <c r="R24">
        <f>IF(OR(D24="",E24="",F24=""),"",IF(COUNTIFS($D$2:$D$201,D24,$E$2:$E$201,"&lt;"&amp;F24,$F$2:$F$201,"&gt;"&amp;E24)&gt;1,"TRÙNG",""))</f>
        <v/>
      </c>
    </row>
    <row r="25">
      <c r="E25" s="7" t="n"/>
      <c r="F25" s="7" t="n"/>
      <c r="G25">
        <f>IF(OR(E25="",F25=""),"",MAX(1,ROUNDUP(F25-E25,0)))</f>
        <v/>
      </c>
      <c r="H25" s="6">
        <f>IF(D25="","",IFERROR(VLOOKUP(D25,'Danh sách xe'!$A:$E,5,FALSE),"?"))</f>
        <v/>
      </c>
      <c r="I25" s="6">
        <f>IF(OR(G25="",H25="",H25="?"),"",G25*H25)</f>
        <v/>
      </c>
      <c r="J25" s="6" t="n"/>
      <c r="K25" s="6" t="n"/>
      <c r="L25" s="6">
        <f>IF(I25="","",I25+N(J25)-N(K25))</f>
        <v/>
      </c>
      <c r="M25" s="6" t="n"/>
      <c r="N25" s="6">
        <f>IF(L25="","",L25-N(M25))</f>
        <v/>
      </c>
      <c r="O25" s="6" t="n"/>
      <c r="P25" s="6" t="n"/>
      <c r="R25">
        <f>IF(OR(D25="",E25="",F25=""),"",IF(COUNTIFS($D$2:$D$201,D25,$E$2:$E$201,"&lt;"&amp;F25,$F$2:$F$201,"&gt;"&amp;E25)&gt;1,"TRÙNG",""))</f>
        <v/>
      </c>
    </row>
    <row r="26">
      <c r="E26" s="7" t="n"/>
      <c r="F26" s="7" t="n"/>
      <c r="G26">
        <f>IF(OR(E26="",F26=""),"",MAX(1,ROUNDUP(F26-E26,0)))</f>
        <v/>
      </c>
      <c r="H26" s="6">
        <f>IF(D26="","",IFERROR(VLOOKUP(D26,'Danh sách xe'!$A:$E,5,FALSE),"?"))</f>
        <v/>
      </c>
      <c r="I26" s="6">
        <f>IF(OR(G26="",H26="",H26="?"),"",G26*H26)</f>
        <v/>
      </c>
      <c r="J26" s="6" t="n"/>
      <c r="K26" s="6" t="n"/>
      <c r="L26" s="6">
        <f>IF(I26="","",I26+N(J26)-N(K26))</f>
        <v/>
      </c>
      <c r="M26" s="6" t="n"/>
      <c r="N26" s="6">
        <f>IF(L26="","",L26-N(M26))</f>
        <v/>
      </c>
      <c r="O26" s="6" t="n"/>
      <c r="P26" s="6" t="n"/>
      <c r="R26">
        <f>IF(OR(D26="",E26="",F26=""),"",IF(COUNTIFS($D$2:$D$201,D26,$E$2:$E$201,"&lt;"&amp;F26,$F$2:$F$201,"&gt;"&amp;E26)&gt;1,"TRÙNG",""))</f>
        <v/>
      </c>
    </row>
    <row r="27">
      <c r="E27" s="7" t="n"/>
      <c r="F27" s="7" t="n"/>
      <c r="G27">
        <f>IF(OR(E27="",F27=""),"",MAX(1,ROUNDUP(F27-E27,0)))</f>
        <v/>
      </c>
      <c r="H27" s="6">
        <f>IF(D27="","",IFERROR(VLOOKUP(D27,'Danh sách xe'!$A:$E,5,FALSE),"?"))</f>
        <v/>
      </c>
      <c r="I27" s="6">
        <f>IF(OR(G27="",H27="",H27="?"),"",G27*H27)</f>
        <v/>
      </c>
      <c r="J27" s="6" t="n"/>
      <c r="K27" s="6" t="n"/>
      <c r="L27" s="6">
        <f>IF(I27="","",I27+N(J27)-N(K27))</f>
        <v/>
      </c>
      <c r="M27" s="6" t="n"/>
      <c r="N27" s="6">
        <f>IF(L27="","",L27-N(M27))</f>
        <v/>
      </c>
      <c r="O27" s="6" t="n"/>
      <c r="P27" s="6" t="n"/>
      <c r="R27">
        <f>IF(OR(D27="",E27="",F27=""),"",IF(COUNTIFS($D$2:$D$201,D27,$E$2:$E$201,"&lt;"&amp;F27,$F$2:$F$201,"&gt;"&amp;E27)&gt;1,"TRÙNG",""))</f>
        <v/>
      </c>
    </row>
    <row r="28">
      <c r="E28" s="7" t="n"/>
      <c r="F28" s="7" t="n"/>
      <c r="G28">
        <f>IF(OR(E28="",F28=""),"",MAX(1,ROUNDUP(F28-E28,0)))</f>
        <v/>
      </c>
      <c r="H28" s="6">
        <f>IF(D28="","",IFERROR(VLOOKUP(D28,'Danh sách xe'!$A:$E,5,FALSE),"?"))</f>
        <v/>
      </c>
      <c r="I28" s="6">
        <f>IF(OR(G28="",H28="",H28="?"),"",G28*H28)</f>
        <v/>
      </c>
      <c r="J28" s="6" t="n"/>
      <c r="K28" s="6" t="n"/>
      <c r="L28" s="6">
        <f>IF(I28="","",I28+N(J28)-N(K28))</f>
        <v/>
      </c>
      <c r="M28" s="6" t="n"/>
      <c r="N28" s="6">
        <f>IF(L28="","",L28-N(M28))</f>
        <v/>
      </c>
      <c r="O28" s="6" t="n"/>
      <c r="P28" s="6" t="n"/>
      <c r="R28">
        <f>IF(OR(D28="",E28="",F28=""),"",IF(COUNTIFS($D$2:$D$201,D28,$E$2:$E$201,"&lt;"&amp;F28,$F$2:$F$201,"&gt;"&amp;E28)&gt;1,"TRÙNG",""))</f>
        <v/>
      </c>
    </row>
    <row r="29">
      <c r="E29" s="7" t="n"/>
      <c r="F29" s="7" t="n"/>
      <c r="G29">
        <f>IF(OR(E29="",F29=""),"",MAX(1,ROUNDUP(F29-E29,0)))</f>
        <v/>
      </c>
      <c r="H29" s="6">
        <f>IF(D29="","",IFERROR(VLOOKUP(D29,'Danh sách xe'!$A:$E,5,FALSE),"?"))</f>
        <v/>
      </c>
      <c r="I29" s="6">
        <f>IF(OR(G29="",H29="",H29="?"),"",G29*H29)</f>
        <v/>
      </c>
      <c r="J29" s="6" t="n"/>
      <c r="K29" s="6" t="n"/>
      <c r="L29" s="6">
        <f>IF(I29="","",I29+N(J29)-N(K29))</f>
        <v/>
      </c>
      <c r="M29" s="6" t="n"/>
      <c r="N29" s="6">
        <f>IF(L29="","",L29-N(M29))</f>
        <v/>
      </c>
      <c r="O29" s="6" t="n"/>
      <c r="P29" s="6" t="n"/>
      <c r="R29">
        <f>IF(OR(D29="",E29="",F29=""),"",IF(COUNTIFS($D$2:$D$201,D29,$E$2:$E$201,"&lt;"&amp;F29,$F$2:$F$201,"&gt;"&amp;E29)&gt;1,"TRÙNG",""))</f>
        <v/>
      </c>
    </row>
    <row r="30">
      <c r="E30" s="7" t="n"/>
      <c r="F30" s="7" t="n"/>
      <c r="G30">
        <f>IF(OR(E30="",F30=""),"",MAX(1,ROUNDUP(F30-E30,0)))</f>
        <v/>
      </c>
      <c r="H30" s="6">
        <f>IF(D30="","",IFERROR(VLOOKUP(D30,'Danh sách xe'!$A:$E,5,FALSE),"?"))</f>
        <v/>
      </c>
      <c r="I30" s="6">
        <f>IF(OR(G30="",H30="",H30="?"),"",G30*H30)</f>
        <v/>
      </c>
      <c r="J30" s="6" t="n"/>
      <c r="K30" s="6" t="n"/>
      <c r="L30" s="6">
        <f>IF(I30="","",I30+N(J30)-N(K30))</f>
        <v/>
      </c>
      <c r="M30" s="6" t="n"/>
      <c r="N30" s="6">
        <f>IF(L30="","",L30-N(M30))</f>
        <v/>
      </c>
      <c r="O30" s="6" t="n"/>
      <c r="P30" s="6" t="n"/>
      <c r="R30">
        <f>IF(OR(D30="",E30="",F30=""),"",IF(COUNTIFS($D$2:$D$201,D30,$E$2:$E$201,"&lt;"&amp;F30,$F$2:$F$201,"&gt;"&amp;E30)&gt;1,"TRÙNG",""))</f>
        <v/>
      </c>
    </row>
    <row r="31">
      <c r="E31" s="7" t="n"/>
      <c r="F31" s="7" t="n"/>
      <c r="G31">
        <f>IF(OR(E31="",F31=""),"",MAX(1,ROUNDUP(F31-E31,0)))</f>
        <v/>
      </c>
      <c r="H31" s="6">
        <f>IF(D31="","",IFERROR(VLOOKUP(D31,'Danh sách xe'!$A:$E,5,FALSE),"?"))</f>
        <v/>
      </c>
      <c r="I31" s="6">
        <f>IF(OR(G31="",H31="",H31="?"),"",G31*H31)</f>
        <v/>
      </c>
      <c r="J31" s="6" t="n"/>
      <c r="K31" s="6" t="n"/>
      <c r="L31" s="6">
        <f>IF(I31="","",I31+N(J31)-N(K31))</f>
        <v/>
      </c>
      <c r="M31" s="6" t="n"/>
      <c r="N31" s="6">
        <f>IF(L31="","",L31-N(M31))</f>
        <v/>
      </c>
      <c r="O31" s="6" t="n"/>
      <c r="P31" s="6" t="n"/>
      <c r="R31">
        <f>IF(OR(D31="",E31="",F31=""),"",IF(COUNTIFS($D$2:$D$201,D31,$E$2:$E$201,"&lt;"&amp;F31,$F$2:$F$201,"&gt;"&amp;E31)&gt;1,"TRÙNG",""))</f>
        <v/>
      </c>
    </row>
    <row r="32">
      <c r="E32" s="7" t="n"/>
      <c r="F32" s="7" t="n"/>
      <c r="G32">
        <f>IF(OR(E32="",F32=""),"",MAX(1,ROUNDUP(F32-E32,0)))</f>
        <v/>
      </c>
      <c r="H32" s="6">
        <f>IF(D32="","",IFERROR(VLOOKUP(D32,'Danh sách xe'!$A:$E,5,FALSE),"?"))</f>
        <v/>
      </c>
      <c r="I32" s="6">
        <f>IF(OR(G32="",H32="",H32="?"),"",G32*H32)</f>
        <v/>
      </c>
      <c r="J32" s="6" t="n"/>
      <c r="K32" s="6" t="n"/>
      <c r="L32" s="6">
        <f>IF(I32="","",I32+N(J32)-N(K32))</f>
        <v/>
      </c>
      <c r="M32" s="6" t="n"/>
      <c r="N32" s="6">
        <f>IF(L32="","",L32-N(M32))</f>
        <v/>
      </c>
      <c r="O32" s="6" t="n"/>
      <c r="P32" s="6" t="n"/>
      <c r="R32">
        <f>IF(OR(D32="",E32="",F32=""),"",IF(COUNTIFS($D$2:$D$201,D32,$E$2:$E$201,"&lt;"&amp;F32,$F$2:$F$201,"&gt;"&amp;E32)&gt;1,"TRÙNG",""))</f>
        <v/>
      </c>
    </row>
    <row r="33">
      <c r="E33" s="7" t="n"/>
      <c r="F33" s="7" t="n"/>
      <c r="G33">
        <f>IF(OR(E33="",F33=""),"",MAX(1,ROUNDUP(F33-E33,0)))</f>
        <v/>
      </c>
      <c r="H33" s="6">
        <f>IF(D33="","",IFERROR(VLOOKUP(D33,'Danh sách xe'!$A:$E,5,FALSE),"?"))</f>
        <v/>
      </c>
      <c r="I33" s="6">
        <f>IF(OR(G33="",H33="",H33="?"),"",G33*H33)</f>
        <v/>
      </c>
      <c r="J33" s="6" t="n"/>
      <c r="K33" s="6" t="n"/>
      <c r="L33" s="6">
        <f>IF(I33="","",I33+N(J33)-N(K33))</f>
        <v/>
      </c>
      <c r="M33" s="6" t="n"/>
      <c r="N33" s="6">
        <f>IF(L33="","",L33-N(M33))</f>
        <v/>
      </c>
      <c r="O33" s="6" t="n"/>
      <c r="P33" s="6" t="n"/>
      <c r="R33">
        <f>IF(OR(D33="",E33="",F33=""),"",IF(COUNTIFS($D$2:$D$201,D33,$E$2:$E$201,"&lt;"&amp;F33,$F$2:$F$201,"&gt;"&amp;E33)&gt;1,"TRÙNG",""))</f>
        <v/>
      </c>
    </row>
    <row r="34">
      <c r="E34" s="7" t="n"/>
      <c r="F34" s="7" t="n"/>
      <c r="G34">
        <f>IF(OR(E34="",F34=""),"",MAX(1,ROUNDUP(F34-E34,0)))</f>
        <v/>
      </c>
      <c r="H34" s="6">
        <f>IF(D34="","",IFERROR(VLOOKUP(D34,'Danh sách xe'!$A:$E,5,FALSE),"?"))</f>
        <v/>
      </c>
      <c r="I34" s="6">
        <f>IF(OR(G34="",H34="",H34="?"),"",G34*H34)</f>
        <v/>
      </c>
      <c r="J34" s="6" t="n"/>
      <c r="K34" s="6" t="n"/>
      <c r="L34" s="6">
        <f>IF(I34="","",I34+N(J34)-N(K34))</f>
        <v/>
      </c>
      <c r="M34" s="6" t="n"/>
      <c r="N34" s="6">
        <f>IF(L34="","",L34-N(M34))</f>
        <v/>
      </c>
      <c r="O34" s="6" t="n"/>
      <c r="P34" s="6" t="n"/>
      <c r="R34">
        <f>IF(OR(D34="",E34="",F34=""),"",IF(COUNTIFS($D$2:$D$201,D34,$E$2:$E$201,"&lt;"&amp;F34,$F$2:$F$201,"&gt;"&amp;E34)&gt;1,"TRÙNG",""))</f>
        <v/>
      </c>
    </row>
    <row r="35">
      <c r="E35" s="7" t="n"/>
      <c r="F35" s="7" t="n"/>
      <c r="G35">
        <f>IF(OR(E35="",F35=""),"",MAX(1,ROUNDUP(F35-E35,0)))</f>
        <v/>
      </c>
      <c r="H35" s="6">
        <f>IF(D35="","",IFERROR(VLOOKUP(D35,'Danh sách xe'!$A:$E,5,FALSE),"?"))</f>
        <v/>
      </c>
      <c r="I35" s="6">
        <f>IF(OR(G35="",H35="",H35="?"),"",G35*H35)</f>
        <v/>
      </c>
      <c r="J35" s="6" t="n"/>
      <c r="K35" s="6" t="n"/>
      <c r="L35" s="6">
        <f>IF(I35="","",I35+N(J35)-N(K35))</f>
        <v/>
      </c>
      <c r="M35" s="6" t="n"/>
      <c r="N35" s="6">
        <f>IF(L35="","",L35-N(M35))</f>
        <v/>
      </c>
      <c r="O35" s="6" t="n"/>
      <c r="P35" s="6" t="n"/>
      <c r="R35">
        <f>IF(OR(D35="",E35="",F35=""),"",IF(COUNTIFS($D$2:$D$201,D35,$E$2:$E$201,"&lt;"&amp;F35,$F$2:$F$201,"&gt;"&amp;E35)&gt;1,"TRÙNG",""))</f>
        <v/>
      </c>
    </row>
    <row r="36">
      <c r="E36" s="7" t="n"/>
      <c r="F36" s="7" t="n"/>
      <c r="G36">
        <f>IF(OR(E36="",F36=""),"",MAX(1,ROUNDUP(F36-E36,0)))</f>
        <v/>
      </c>
      <c r="H36" s="6">
        <f>IF(D36="","",IFERROR(VLOOKUP(D36,'Danh sách xe'!$A:$E,5,FALSE),"?"))</f>
        <v/>
      </c>
      <c r="I36" s="6">
        <f>IF(OR(G36="",H36="",H36="?"),"",G36*H36)</f>
        <v/>
      </c>
      <c r="J36" s="6" t="n"/>
      <c r="K36" s="6" t="n"/>
      <c r="L36" s="6">
        <f>IF(I36="","",I36+N(J36)-N(K36))</f>
        <v/>
      </c>
      <c r="M36" s="6" t="n"/>
      <c r="N36" s="6">
        <f>IF(L36="","",L36-N(M36))</f>
        <v/>
      </c>
      <c r="O36" s="6" t="n"/>
      <c r="P36" s="6" t="n"/>
      <c r="R36">
        <f>IF(OR(D36="",E36="",F36=""),"",IF(COUNTIFS($D$2:$D$201,D36,$E$2:$E$201,"&lt;"&amp;F36,$F$2:$F$201,"&gt;"&amp;E36)&gt;1,"TRÙNG",""))</f>
        <v/>
      </c>
    </row>
    <row r="37">
      <c r="E37" s="7" t="n"/>
      <c r="F37" s="7" t="n"/>
      <c r="G37">
        <f>IF(OR(E37="",F37=""),"",MAX(1,ROUNDUP(F37-E37,0)))</f>
        <v/>
      </c>
      <c r="H37" s="6">
        <f>IF(D37="","",IFERROR(VLOOKUP(D37,'Danh sách xe'!$A:$E,5,FALSE),"?"))</f>
        <v/>
      </c>
      <c r="I37" s="6">
        <f>IF(OR(G37="",H37="",H37="?"),"",G37*H37)</f>
        <v/>
      </c>
      <c r="J37" s="6" t="n"/>
      <c r="K37" s="6" t="n"/>
      <c r="L37" s="6">
        <f>IF(I37="","",I37+N(J37)-N(K37))</f>
        <v/>
      </c>
      <c r="M37" s="6" t="n"/>
      <c r="N37" s="6">
        <f>IF(L37="","",L37-N(M37))</f>
        <v/>
      </c>
      <c r="O37" s="6" t="n"/>
      <c r="P37" s="6" t="n"/>
      <c r="R37">
        <f>IF(OR(D37="",E37="",F37=""),"",IF(COUNTIFS($D$2:$D$201,D37,$E$2:$E$201,"&lt;"&amp;F37,$F$2:$F$201,"&gt;"&amp;E37)&gt;1,"TRÙNG",""))</f>
        <v/>
      </c>
    </row>
    <row r="38">
      <c r="E38" s="7" t="n"/>
      <c r="F38" s="7" t="n"/>
      <c r="G38">
        <f>IF(OR(E38="",F38=""),"",MAX(1,ROUNDUP(F38-E38,0)))</f>
        <v/>
      </c>
      <c r="H38" s="6">
        <f>IF(D38="","",IFERROR(VLOOKUP(D38,'Danh sách xe'!$A:$E,5,FALSE),"?"))</f>
        <v/>
      </c>
      <c r="I38" s="6">
        <f>IF(OR(G38="",H38="",H38="?"),"",G38*H38)</f>
        <v/>
      </c>
      <c r="J38" s="6" t="n"/>
      <c r="K38" s="6" t="n"/>
      <c r="L38" s="6">
        <f>IF(I38="","",I38+N(J38)-N(K38))</f>
        <v/>
      </c>
      <c r="M38" s="6" t="n"/>
      <c r="N38" s="6">
        <f>IF(L38="","",L38-N(M38))</f>
        <v/>
      </c>
      <c r="O38" s="6" t="n"/>
      <c r="P38" s="6" t="n"/>
      <c r="R38">
        <f>IF(OR(D38="",E38="",F38=""),"",IF(COUNTIFS($D$2:$D$201,D38,$E$2:$E$201,"&lt;"&amp;F38,$F$2:$F$201,"&gt;"&amp;E38)&gt;1,"TRÙNG",""))</f>
        <v/>
      </c>
    </row>
    <row r="39">
      <c r="E39" s="7" t="n"/>
      <c r="F39" s="7" t="n"/>
      <c r="G39">
        <f>IF(OR(E39="",F39=""),"",MAX(1,ROUNDUP(F39-E39,0)))</f>
        <v/>
      </c>
      <c r="H39" s="6">
        <f>IF(D39="","",IFERROR(VLOOKUP(D39,'Danh sách xe'!$A:$E,5,FALSE),"?"))</f>
        <v/>
      </c>
      <c r="I39" s="6">
        <f>IF(OR(G39="",H39="",H39="?"),"",G39*H39)</f>
        <v/>
      </c>
      <c r="J39" s="6" t="n"/>
      <c r="K39" s="6" t="n"/>
      <c r="L39" s="6">
        <f>IF(I39="","",I39+N(J39)-N(K39))</f>
        <v/>
      </c>
      <c r="M39" s="6" t="n"/>
      <c r="N39" s="6">
        <f>IF(L39="","",L39-N(M39))</f>
        <v/>
      </c>
      <c r="O39" s="6" t="n"/>
      <c r="P39" s="6" t="n"/>
      <c r="R39">
        <f>IF(OR(D39="",E39="",F39=""),"",IF(COUNTIFS($D$2:$D$201,D39,$E$2:$E$201,"&lt;"&amp;F39,$F$2:$F$201,"&gt;"&amp;E39)&gt;1,"TRÙNG",""))</f>
        <v/>
      </c>
    </row>
    <row r="40">
      <c r="E40" s="7" t="n"/>
      <c r="F40" s="7" t="n"/>
      <c r="G40">
        <f>IF(OR(E40="",F40=""),"",MAX(1,ROUNDUP(F40-E40,0)))</f>
        <v/>
      </c>
      <c r="H40" s="6">
        <f>IF(D40="","",IFERROR(VLOOKUP(D40,'Danh sách xe'!$A:$E,5,FALSE),"?"))</f>
        <v/>
      </c>
      <c r="I40" s="6">
        <f>IF(OR(G40="",H40="",H40="?"),"",G40*H40)</f>
        <v/>
      </c>
      <c r="J40" s="6" t="n"/>
      <c r="K40" s="6" t="n"/>
      <c r="L40" s="6">
        <f>IF(I40="","",I40+N(J40)-N(K40))</f>
        <v/>
      </c>
      <c r="M40" s="6" t="n"/>
      <c r="N40" s="6">
        <f>IF(L40="","",L40-N(M40))</f>
        <v/>
      </c>
      <c r="O40" s="6" t="n"/>
      <c r="P40" s="6" t="n"/>
      <c r="R40">
        <f>IF(OR(D40="",E40="",F40=""),"",IF(COUNTIFS($D$2:$D$201,D40,$E$2:$E$201,"&lt;"&amp;F40,$F$2:$F$201,"&gt;"&amp;E40)&gt;1,"TRÙNG",""))</f>
        <v/>
      </c>
    </row>
    <row r="41">
      <c r="E41" s="7" t="n"/>
      <c r="F41" s="7" t="n"/>
      <c r="G41">
        <f>IF(OR(E41="",F41=""),"",MAX(1,ROUNDUP(F41-E41,0)))</f>
        <v/>
      </c>
      <c r="H41" s="6">
        <f>IF(D41="","",IFERROR(VLOOKUP(D41,'Danh sách xe'!$A:$E,5,FALSE),"?"))</f>
        <v/>
      </c>
      <c r="I41" s="6">
        <f>IF(OR(G41="",H41="",H41="?"),"",G41*H41)</f>
        <v/>
      </c>
      <c r="J41" s="6" t="n"/>
      <c r="K41" s="6" t="n"/>
      <c r="L41" s="6">
        <f>IF(I41="","",I41+N(J41)-N(K41))</f>
        <v/>
      </c>
      <c r="M41" s="6" t="n"/>
      <c r="N41" s="6">
        <f>IF(L41="","",L41-N(M41))</f>
        <v/>
      </c>
      <c r="O41" s="6" t="n"/>
      <c r="P41" s="6" t="n"/>
      <c r="R41">
        <f>IF(OR(D41="",E41="",F41=""),"",IF(COUNTIFS($D$2:$D$201,D41,$E$2:$E$201,"&lt;"&amp;F41,$F$2:$F$201,"&gt;"&amp;E41)&gt;1,"TRÙNG",""))</f>
        <v/>
      </c>
    </row>
    <row r="42">
      <c r="E42" s="7" t="n"/>
      <c r="F42" s="7" t="n"/>
      <c r="G42">
        <f>IF(OR(E42="",F42=""),"",MAX(1,ROUNDUP(F42-E42,0)))</f>
        <v/>
      </c>
      <c r="H42" s="6">
        <f>IF(D42="","",IFERROR(VLOOKUP(D42,'Danh sách xe'!$A:$E,5,FALSE),"?"))</f>
        <v/>
      </c>
      <c r="I42" s="6">
        <f>IF(OR(G42="",H42="",H42="?"),"",G42*H42)</f>
        <v/>
      </c>
      <c r="J42" s="6" t="n"/>
      <c r="K42" s="6" t="n"/>
      <c r="L42" s="6">
        <f>IF(I42="","",I42+N(J42)-N(K42))</f>
        <v/>
      </c>
      <c r="M42" s="6" t="n"/>
      <c r="N42" s="6">
        <f>IF(L42="","",L42-N(M42))</f>
        <v/>
      </c>
      <c r="O42" s="6" t="n"/>
      <c r="P42" s="6" t="n"/>
      <c r="R42">
        <f>IF(OR(D42="",E42="",F42=""),"",IF(COUNTIFS($D$2:$D$201,D42,$E$2:$E$201,"&lt;"&amp;F42,$F$2:$F$201,"&gt;"&amp;E42)&gt;1,"TRÙNG",""))</f>
        <v/>
      </c>
    </row>
    <row r="43">
      <c r="E43" s="7" t="n"/>
      <c r="F43" s="7" t="n"/>
      <c r="G43">
        <f>IF(OR(E43="",F43=""),"",MAX(1,ROUNDUP(F43-E43,0)))</f>
        <v/>
      </c>
      <c r="H43" s="6">
        <f>IF(D43="","",IFERROR(VLOOKUP(D43,'Danh sách xe'!$A:$E,5,FALSE),"?"))</f>
        <v/>
      </c>
      <c r="I43" s="6">
        <f>IF(OR(G43="",H43="",H43="?"),"",G43*H43)</f>
        <v/>
      </c>
      <c r="J43" s="6" t="n"/>
      <c r="K43" s="6" t="n"/>
      <c r="L43" s="6">
        <f>IF(I43="","",I43+N(J43)-N(K43))</f>
        <v/>
      </c>
      <c r="M43" s="6" t="n"/>
      <c r="N43" s="6">
        <f>IF(L43="","",L43-N(M43))</f>
        <v/>
      </c>
      <c r="O43" s="6" t="n"/>
      <c r="P43" s="6" t="n"/>
      <c r="R43">
        <f>IF(OR(D43="",E43="",F43=""),"",IF(COUNTIFS($D$2:$D$201,D43,$E$2:$E$201,"&lt;"&amp;F43,$F$2:$F$201,"&gt;"&amp;E43)&gt;1,"TRÙNG",""))</f>
        <v/>
      </c>
    </row>
    <row r="44">
      <c r="E44" s="7" t="n"/>
      <c r="F44" s="7" t="n"/>
      <c r="G44">
        <f>IF(OR(E44="",F44=""),"",MAX(1,ROUNDUP(F44-E44,0)))</f>
        <v/>
      </c>
      <c r="H44" s="6">
        <f>IF(D44="","",IFERROR(VLOOKUP(D44,'Danh sách xe'!$A:$E,5,FALSE),"?"))</f>
        <v/>
      </c>
      <c r="I44" s="6">
        <f>IF(OR(G44="",H44="",H44="?"),"",G44*H44)</f>
        <v/>
      </c>
      <c r="J44" s="6" t="n"/>
      <c r="K44" s="6" t="n"/>
      <c r="L44" s="6">
        <f>IF(I44="","",I44+N(J44)-N(K44))</f>
        <v/>
      </c>
      <c r="M44" s="6" t="n"/>
      <c r="N44" s="6">
        <f>IF(L44="","",L44-N(M44))</f>
        <v/>
      </c>
      <c r="O44" s="6" t="n"/>
      <c r="P44" s="6" t="n"/>
      <c r="R44">
        <f>IF(OR(D44="",E44="",F44=""),"",IF(COUNTIFS($D$2:$D$201,D44,$E$2:$E$201,"&lt;"&amp;F44,$F$2:$F$201,"&gt;"&amp;E44)&gt;1,"TRÙNG",""))</f>
        <v/>
      </c>
    </row>
    <row r="45">
      <c r="E45" s="7" t="n"/>
      <c r="F45" s="7" t="n"/>
      <c r="G45">
        <f>IF(OR(E45="",F45=""),"",MAX(1,ROUNDUP(F45-E45,0)))</f>
        <v/>
      </c>
      <c r="H45" s="6">
        <f>IF(D45="","",IFERROR(VLOOKUP(D45,'Danh sách xe'!$A:$E,5,FALSE),"?"))</f>
        <v/>
      </c>
      <c r="I45" s="6">
        <f>IF(OR(G45="",H45="",H45="?"),"",G45*H45)</f>
        <v/>
      </c>
      <c r="J45" s="6" t="n"/>
      <c r="K45" s="6" t="n"/>
      <c r="L45" s="6">
        <f>IF(I45="","",I45+N(J45)-N(K45))</f>
        <v/>
      </c>
      <c r="M45" s="6" t="n"/>
      <c r="N45" s="6">
        <f>IF(L45="","",L45-N(M45))</f>
        <v/>
      </c>
      <c r="O45" s="6" t="n"/>
      <c r="P45" s="6" t="n"/>
      <c r="R45">
        <f>IF(OR(D45="",E45="",F45=""),"",IF(COUNTIFS($D$2:$D$201,D45,$E$2:$E$201,"&lt;"&amp;F45,$F$2:$F$201,"&gt;"&amp;E45)&gt;1,"TRÙNG",""))</f>
        <v/>
      </c>
    </row>
    <row r="46">
      <c r="E46" s="7" t="n"/>
      <c r="F46" s="7" t="n"/>
      <c r="G46">
        <f>IF(OR(E46="",F46=""),"",MAX(1,ROUNDUP(F46-E46,0)))</f>
        <v/>
      </c>
      <c r="H46" s="6">
        <f>IF(D46="","",IFERROR(VLOOKUP(D46,'Danh sách xe'!$A:$E,5,FALSE),"?"))</f>
        <v/>
      </c>
      <c r="I46" s="6">
        <f>IF(OR(G46="",H46="",H46="?"),"",G46*H46)</f>
        <v/>
      </c>
      <c r="J46" s="6" t="n"/>
      <c r="K46" s="6" t="n"/>
      <c r="L46" s="6">
        <f>IF(I46="","",I46+N(J46)-N(K46))</f>
        <v/>
      </c>
      <c r="M46" s="6" t="n"/>
      <c r="N46" s="6">
        <f>IF(L46="","",L46-N(M46))</f>
        <v/>
      </c>
      <c r="O46" s="6" t="n"/>
      <c r="P46" s="6" t="n"/>
      <c r="R46">
        <f>IF(OR(D46="",E46="",F46=""),"",IF(COUNTIFS($D$2:$D$201,D46,$E$2:$E$201,"&lt;"&amp;F46,$F$2:$F$201,"&gt;"&amp;E46)&gt;1,"TRÙNG",""))</f>
        <v/>
      </c>
    </row>
    <row r="47">
      <c r="E47" s="7" t="n"/>
      <c r="F47" s="7" t="n"/>
      <c r="G47">
        <f>IF(OR(E47="",F47=""),"",MAX(1,ROUNDUP(F47-E47,0)))</f>
        <v/>
      </c>
      <c r="H47" s="6">
        <f>IF(D47="","",IFERROR(VLOOKUP(D47,'Danh sách xe'!$A:$E,5,FALSE),"?"))</f>
        <v/>
      </c>
      <c r="I47" s="6">
        <f>IF(OR(G47="",H47="",H47="?"),"",G47*H47)</f>
        <v/>
      </c>
      <c r="J47" s="6" t="n"/>
      <c r="K47" s="6" t="n"/>
      <c r="L47" s="6">
        <f>IF(I47="","",I47+N(J47)-N(K47))</f>
        <v/>
      </c>
      <c r="M47" s="6" t="n"/>
      <c r="N47" s="6">
        <f>IF(L47="","",L47-N(M47))</f>
        <v/>
      </c>
      <c r="O47" s="6" t="n"/>
      <c r="P47" s="6" t="n"/>
      <c r="R47">
        <f>IF(OR(D47="",E47="",F47=""),"",IF(COUNTIFS($D$2:$D$201,D47,$E$2:$E$201,"&lt;"&amp;F47,$F$2:$F$201,"&gt;"&amp;E47)&gt;1,"TRÙNG",""))</f>
        <v/>
      </c>
    </row>
    <row r="48">
      <c r="E48" s="7" t="n"/>
      <c r="F48" s="7" t="n"/>
      <c r="G48">
        <f>IF(OR(E48="",F48=""),"",MAX(1,ROUNDUP(F48-E48,0)))</f>
        <v/>
      </c>
      <c r="H48" s="6">
        <f>IF(D48="","",IFERROR(VLOOKUP(D48,'Danh sách xe'!$A:$E,5,FALSE),"?"))</f>
        <v/>
      </c>
      <c r="I48" s="6">
        <f>IF(OR(G48="",H48="",H48="?"),"",G48*H48)</f>
        <v/>
      </c>
      <c r="J48" s="6" t="n"/>
      <c r="K48" s="6" t="n"/>
      <c r="L48" s="6">
        <f>IF(I48="","",I48+N(J48)-N(K48))</f>
        <v/>
      </c>
      <c r="M48" s="6" t="n"/>
      <c r="N48" s="6">
        <f>IF(L48="","",L48-N(M48))</f>
        <v/>
      </c>
      <c r="O48" s="6" t="n"/>
      <c r="P48" s="6" t="n"/>
      <c r="R48">
        <f>IF(OR(D48="",E48="",F48=""),"",IF(COUNTIFS($D$2:$D$201,D48,$E$2:$E$201,"&lt;"&amp;F48,$F$2:$F$201,"&gt;"&amp;E48)&gt;1,"TRÙNG",""))</f>
        <v/>
      </c>
    </row>
    <row r="49">
      <c r="E49" s="7" t="n"/>
      <c r="F49" s="7" t="n"/>
      <c r="G49">
        <f>IF(OR(E49="",F49=""),"",MAX(1,ROUNDUP(F49-E49,0)))</f>
        <v/>
      </c>
      <c r="H49" s="6">
        <f>IF(D49="","",IFERROR(VLOOKUP(D49,'Danh sách xe'!$A:$E,5,FALSE),"?"))</f>
        <v/>
      </c>
      <c r="I49" s="6">
        <f>IF(OR(G49="",H49="",H49="?"),"",G49*H49)</f>
        <v/>
      </c>
      <c r="J49" s="6" t="n"/>
      <c r="K49" s="6" t="n"/>
      <c r="L49" s="6">
        <f>IF(I49="","",I49+N(J49)-N(K49))</f>
        <v/>
      </c>
      <c r="M49" s="6" t="n"/>
      <c r="N49" s="6">
        <f>IF(L49="","",L49-N(M49))</f>
        <v/>
      </c>
      <c r="O49" s="6" t="n"/>
      <c r="P49" s="6" t="n"/>
      <c r="R49">
        <f>IF(OR(D49="",E49="",F49=""),"",IF(COUNTIFS($D$2:$D$201,D49,$E$2:$E$201,"&lt;"&amp;F49,$F$2:$F$201,"&gt;"&amp;E49)&gt;1,"TRÙNG",""))</f>
        <v/>
      </c>
    </row>
    <row r="50">
      <c r="E50" s="7" t="n"/>
      <c r="F50" s="7" t="n"/>
      <c r="G50">
        <f>IF(OR(E50="",F50=""),"",MAX(1,ROUNDUP(F50-E50,0)))</f>
        <v/>
      </c>
      <c r="H50" s="6">
        <f>IF(D50="","",IFERROR(VLOOKUP(D50,'Danh sách xe'!$A:$E,5,FALSE),"?"))</f>
        <v/>
      </c>
      <c r="I50" s="6">
        <f>IF(OR(G50="",H50="",H50="?"),"",G50*H50)</f>
        <v/>
      </c>
      <c r="J50" s="6" t="n"/>
      <c r="K50" s="6" t="n"/>
      <c r="L50" s="6">
        <f>IF(I50="","",I50+N(J50)-N(K50))</f>
        <v/>
      </c>
      <c r="M50" s="6" t="n"/>
      <c r="N50" s="6">
        <f>IF(L50="","",L50-N(M50))</f>
        <v/>
      </c>
      <c r="O50" s="6" t="n"/>
      <c r="P50" s="6" t="n"/>
      <c r="R50">
        <f>IF(OR(D50="",E50="",F50=""),"",IF(COUNTIFS($D$2:$D$201,D50,$E$2:$E$201,"&lt;"&amp;F50,$F$2:$F$201,"&gt;"&amp;E50)&gt;1,"TRÙNG",""))</f>
        <v/>
      </c>
    </row>
    <row r="51">
      <c r="E51" s="7" t="n"/>
      <c r="F51" s="7" t="n"/>
      <c r="G51">
        <f>IF(OR(E51="",F51=""),"",MAX(1,ROUNDUP(F51-E51,0)))</f>
        <v/>
      </c>
      <c r="H51" s="6">
        <f>IF(D51="","",IFERROR(VLOOKUP(D51,'Danh sách xe'!$A:$E,5,FALSE),"?"))</f>
        <v/>
      </c>
      <c r="I51" s="6">
        <f>IF(OR(G51="",H51="",H51="?"),"",G51*H51)</f>
        <v/>
      </c>
      <c r="J51" s="6" t="n"/>
      <c r="K51" s="6" t="n"/>
      <c r="L51" s="6">
        <f>IF(I51="","",I51+N(J51)-N(K51))</f>
        <v/>
      </c>
      <c r="M51" s="6" t="n"/>
      <c r="N51" s="6">
        <f>IF(L51="","",L51-N(M51))</f>
        <v/>
      </c>
      <c r="O51" s="6" t="n"/>
      <c r="P51" s="6" t="n"/>
      <c r="R51">
        <f>IF(OR(D51="",E51="",F51=""),"",IF(COUNTIFS($D$2:$D$201,D51,$E$2:$E$201,"&lt;"&amp;F51,$F$2:$F$201,"&gt;"&amp;E51)&gt;1,"TRÙNG",""))</f>
        <v/>
      </c>
    </row>
    <row r="52">
      <c r="E52" s="7" t="n"/>
      <c r="F52" s="7" t="n"/>
      <c r="G52">
        <f>IF(OR(E52="",F52=""),"",MAX(1,ROUNDUP(F52-E52,0)))</f>
        <v/>
      </c>
      <c r="H52" s="6">
        <f>IF(D52="","",IFERROR(VLOOKUP(D52,'Danh sách xe'!$A:$E,5,FALSE),"?"))</f>
        <v/>
      </c>
      <c r="I52" s="6">
        <f>IF(OR(G52="",H52="",H52="?"),"",G52*H52)</f>
        <v/>
      </c>
      <c r="J52" s="6" t="n"/>
      <c r="K52" s="6" t="n"/>
      <c r="L52" s="6">
        <f>IF(I52="","",I52+N(J52)-N(K52))</f>
        <v/>
      </c>
      <c r="M52" s="6" t="n"/>
      <c r="N52" s="6">
        <f>IF(L52="","",L52-N(M52))</f>
        <v/>
      </c>
      <c r="O52" s="6" t="n"/>
      <c r="P52" s="6" t="n"/>
      <c r="R52">
        <f>IF(OR(D52="",E52="",F52=""),"",IF(COUNTIFS($D$2:$D$201,D52,$E$2:$E$201,"&lt;"&amp;F52,$F$2:$F$201,"&gt;"&amp;E52)&gt;1,"TRÙNG",""))</f>
        <v/>
      </c>
    </row>
    <row r="53">
      <c r="E53" s="7" t="n"/>
      <c r="F53" s="7" t="n"/>
      <c r="G53">
        <f>IF(OR(E53="",F53=""),"",MAX(1,ROUNDUP(F53-E53,0)))</f>
        <v/>
      </c>
      <c r="H53" s="6">
        <f>IF(D53="","",IFERROR(VLOOKUP(D53,'Danh sách xe'!$A:$E,5,FALSE),"?"))</f>
        <v/>
      </c>
      <c r="I53" s="6">
        <f>IF(OR(G53="",H53="",H53="?"),"",G53*H53)</f>
        <v/>
      </c>
      <c r="J53" s="6" t="n"/>
      <c r="K53" s="6" t="n"/>
      <c r="L53" s="6">
        <f>IF(I53="","",I53+N(J53)-N(K53))</f>
        <v/>
      </c>
      <c r="M53" s="6" t="n"/>
      <c r="N53" s="6">
        <f>IF(L53="","",L53-N(M53))</f>
        <v/>
      </c>
      <c r="O53" s="6" t="n"/>
      <c r="P53" s="6" t="n"/>
      <c r="R53">
        <f>IF(OR(D53="",E53="",F53=""),"",IF(COUNTIFS($D$2:$D$201,D53,$E$2:$E$201,"&lt;"&amp;F53,$F$2:$F$201,"&gt;"&amp;E53)&gt;1,"TRÙNG",""))</f>
        <v/>
      </c>
    </row>
    <row r="54">
      <c r="E54" s="7" t="n"/>
      <c r="F54" s="7" t="n"/>
      <c r="G54">
        <f>IF(OR(E54="",F54=""),"",MAX(1,ROUNDUP(F54-E54,0)))</f>
        <v/>
      </c>
      <c r="H54" s="6">
        <f>IF(D54="","",IFERROR(VLOOKUP(D54,'Danh sách xe'!$A:$E,5,FALSE),"?"))</f>
        <v/>
      </c>
      <c r="I54" s="6">
        <f>IF(OR(G54="",H54="",H54="?"),"",G54*H54)</f>
        <v/>
      </c>
      <c r="J54" s="6" t="n"/>
      <c r="K54" s="6" t="n"/>
      <c r="L54" s="6">
        <f>IF(I54="","",I54+N(J54)-N(K54))</f>
        <v/>
      </c>
      <c r="M54" s="6" t="n"/>
      <c r="N54" s="6">
        <f>IF(L54="","",L54-N(M54))</f>
        <v/>
      </c>
      <c r="O54" s="6" t="n"/>
      <c r="P54" s="6" t="n"/>
      <c r="R54">
        <f>IF(OR(D54="",E54="",F54=""),"",IF(COUNTIFS($D$2:$D$201,D54,$E$2:$E$201,"&lt;"&amp;F54,$F$2:$F$201,"&gt;"&amp;E54)&gt;1,"TRÙNG",""))</f>
        <v/>
      </c>
    </row>
    <row r="55">
      <c r="E55" s="7" t="n"/>
      <c r="F55" s="7" t="n"/>
      <c r="G55">
        <f>IF(OR(E55="",F55=""),"",MAX(1,ROUNDUP(F55-E55,0)))</f>
        <v/>
      </c>
      <c r="H55" s="6">
        <f>IF(D55="","",IFERROR(VLOOKUP(D55,'Danh sách xe'!$A:$E,5,FALSE),"?"))</f>
        <v/>
      </c>
      <c r="I55" s="6">
        <f>IF(OR(G55="",H55="",H55="?"),"",G55*H55)</f>
        <v/>
      </c>
      <c r="J55" s="6" t="n"/>
      <c r="K55" s="6" t="n"/>
      <c r="L55" s="6">
        <f>IF(I55="","",I55+N(J55)-N(K55))</f>
        <v/>
      </c>
      <c r="M55" s="6" t="n"/>
      <c r="N55" s="6">
        <f>IF(L55="","",L55-N(M55))</f>
        <v/>
      </c>
      <c r="O55" s="6" t="n"/>
      <c r="P55" s="6" t="n"/>
      <c r="R55">
        <f>IF(OR(D55="",E55="",F55=""),"",IF(COUNTIFS($D$2:$D$201,D55,$E$2:$E$201,"&lt;"&amp;F55,$F$2:$F$201,"&gt;"&amp;E55)&gt;1,"TRÙNG",""))</f>
        <v/>
      </c>
    </row>
    <row r="56">
      <c r="E56" s="7" t="n"/>
      <c r="F56" s="7" t="n"/>
      <c r="G56">
        <f>IF(OR(E56="",F56=""),"",MAX(1,ROUNDUP(F56-E56,0)))</f>
        <v/>
      </c>
      <c r="H56" s="6">
        <f>IF(D56="","",IFERROR(VLOOKUP(D56,'Danh sách xe'!$A:$E,5,FALSE),"?"))</f>
        <v/>
      </c>
      <c r="I56" s="6">
        <f>IF(OR(G56="",H56="",H56="?"),"",G56*H56)</f>
        <v/>
      </c>
      <c r="J56" s="6" t="n"/>
      <c r="K56" s="6" t="n"/>
      <c r="L56" s="6">
        <f>IF(I56="","",I56+N(J56)-N(K56))</f>
        <v/>
      </c>
      <c r="M56" s="6" t="n"/>
      <c r="N56" s="6">
        <f>IF(L56="","",L56-N(M56))</f>
        <v/>
      </c>
      <c r="O56" s="6" t="n"/>
      <c r="P56" s="6" t="n"/>
      <c r="R56">
        <f>IF(OR(D56="",E56="",F56=""),"",IF(COUNTIFS($D$2:$D$201,D56,$E$2:$E$201,"&lt;"&amp;F56,$F$2:$F$201,"&gt;"&amp;E56)&gt;1,"TRÙNG",""))</f>
        <v/>
      </c>
    </row>
    <row r="57">
      <c r="E57" s="7" t="n"/>
      <c r="F57" s="7" t="n"/>
      <c r="G57">
        <f>IF(OR(E57="",F57=""),"",MAX(1,ROUNDUP(F57-E57,0)))</f>
        <v/>
      </c>
      <c r="H57" s="6">
        <f>IF(D57="","",IFERROR(VLOOKUP(D57,'Danh sách xe'!$A:$E,5,FALSE),"?"))</f>
        <v/>
      </c>
      <c r="I57" s="6">
        <f>IF(OR(G57="",H57="",H57="?"),"",G57*H57)</f>
        <v/>
      </c>
      <c r="J57" s="6" t="n"/>
      <c r="K57" s="6" t="n"/>
      <c r="L57" s="6">
        <f>IF(I57="","",I57+N(J57)-N(K57))</f>
        <v/>
      </c>
      <c r="M57" s="6" t="n"/>
      <c r="N57" s="6">
        <f>IF(L57="","",L57-N(M57))</f>
        <v/>
      </c>
      <c r="O57" s="6" t="n"/>
      <c r="P57" s="6" t="n"/>
      <c r="R57">
        <f>IF(OR(D57="",E57="",F57=""),"",IF(COUNTIFS($D$2:$D$201,D57,$E$2:$E$201,"&lt;"&amp;F57,$F$2:$F$201,"&gt;"&amp;E57)&gt;1,"TRÙNG",""))</f>
        <v/>
      </c>
    </row>
    <row r="58">
      <c r="E58" s="7" t="n"/>
      <c r="F58" s="7" t="n"/>
      <c r="G58">
        <f>IF(OR(E58="",F58=""),"",MAX(1,ROUNDUP(F58-E58,0)))</f>
        <v/>
      </c>
      <c r="H58" s="6">
        <f>IF(D58="","",IFERROR(VLOOKUP(D58,'Danh sách xe'!$A:$E,5,FALSE),"?"))</f>
        <v/>
      </c>
      <c r="I58" s="6">
        <f>IF(OR(G58="",H58="",H58="?"),"",G58*H58)</f>
        <v/>
      </c>
      <c r="J58" s="6" t="n"/>
      <c r="K58" s="6" t="n"/>
      <c r="L58" s="6">
        <f>IF(I58="","",I58+N(J58)-N(K58))</f>
        <v/>
      </c>
      <c r="M58" s="6" t="n"/>
      <c r="N58" s="6">
        <f>IF(L58="","",L58-N(M58))</f>
        <v/>
      </c>
      <c r="O58" s="6" t="n"/>
      <c r="P58" s="6" t="n"/>
      <c r="R58">
        <f>IF(OR(D58="",E58="",F58=""),"",IF(COUNTIFS($D$2:$D$201,D58,$E$2:$E$201,"&lt;"&amp;F58,$F$2:$F$201,"&gt;"&amp;E58)&gt;1,"TRÙNG",""))</f>
        <v/>
      </c>
    </row>
    <row r="59">
      <c r="E59" s="7" t="n"/>
      <c r="F59" s="7" t="n"/>
      <c r="G59">
        <f>IF(OR(E59="",F59=""),"",MAX(1,ROUNDUP(F59-E59,0)))</f>
        <v/>
      </c>
      <c r="H59" s="6">
        <f>IF(D59="","",IFERROR(VLOOKUP(D59,'Danh sách xe'!$A:$E,5,FALSE),"?"))</f>
        <v/>
      </c>
      <c r="I59" s="6">
        <f>IF(OR(G59="",H59="",H59="?"),"",G59*H59)</f>
        <v/>
      </c>
      <c r="J59" s="6" t="n"/>
      <c r="K59" s="6" t="n"/>
      <c r="L59" s="6">
        <f>IF(I59="","",I59+N(J59)-N(K59))</f>
        <v/>
      </c>
      <c r="M59" s="6" t="n"/>
      <c r="N59" s="6">
        <f>IF(L59="","",L59-N(M59))</f>
        <v/>
      </c>
      <c r="O59" s="6" t="n"/>
      <c r="P59" s="6" t="n"/>
      <c r="R59">
        <f>IF(OR(D59="",E59="",F59=""),"",IF(COUNTIFS($D$2:$D$201,D59,$E$2:$E$201,"&lt;"&amp;F59,$F$2:$F$201,"&gt;"&amp;E59)&gt;1,"TRÙNG",""))</f>
        <v/>
      </c>
    </row>
    <row r="60">
      <c r="E60" s="7" t="n"/>
      <c r="F60" s="7" t="n"/>
      <c r="G60">
        <f>IF(OR(E60="",F60=""),"",MAX(1,ROUNDUP(F60-E60,0)))</f>
        <v/>
      </c>
      <c r="H60" s="6">
        <f>IF(D60="","",IFERROR(VLOOKUP(D60,'Danh sách xe'!$A:$E,5,FALSE),"?"))</f>
        <v/>
      </c>
      <c r="I60" s="6">
        <f>IF(OR(G60="",H60="",H60="?"),"",G60*H60)</f>
        <v/>
      </c>
      <c r="J60" s="6" t="n"/>
      <c r="K60" s="6" t="n"/>
      <c r="L60" s="6">
        <f>IF(I60="","",I60+N(J60)-N(K60))</f>
        <v/>
      </c>
      <c r="M60" s="6" t="n"/>
      <c r="N60" s="6">
        <f>IF(L60="","",L60-N(M60))</f>
        <v/>
      </c>
      <c r="O60" s="6" t="n"/>
      <c r="P60" s="6" t="n"/>
      <c r="R60">
        <f>IF(OR(D60="",E60="",F60=""),"",IF(COUNTIFS($D$2:$D$201,D60,$E$2:$E$201,"&lt;"&amp;F60,$F$2:$F$201,"&gt;"&amp;E60)&gt;1,"TRÙNG",""))</f>
        <v/>
      </c>
    </row>
    <row r="61">
      <c r="E61" s="7" t="n"/>
      <c r="F61" s="7" t="n"/>
      <c r="G61">
        <f>IF(OR(E61="",F61=""),"",MAX(1,ROUNDUP(F61-E61,0)))</f>
        <v/>
      </c>
      <c r="H61" s="6">
        <f>IF(D61="","",IFERROR(VLOOKUP(D61,'Danh sách xe'!$A:$E,5,FALSE),"?"))</f>
        <v/>
      </c>
      <c r="I61" s="6">
        <f>IF(OR(G61="",H61="",H61="?"),"",G61*H61)</f>
        <v/>
      </c>
      <c r="J61" s="6" t="n"/>
      <c r="K61" s="6" t="n"/>
      <c r="L61" s="6">
        <f>IF(I61="","",I61+N(J61)-N(K61))</f>
        <v/>
      </c>
      <c r="M61" s="6" t="n"/>
      <c r="N61" s="6">
        <f>IF(L61="","",L61-N(M61))</f>
        <v/>
      </c>
      <c r="O61" s="6" t="n"/>
      <c r="P61" s="6" t="n"/>
      <c r="R61">
        <f>IF(OR(D61="",E61="",F61=""),"",IF(COUNTIFS($D$2:$D$201,D61,$E$2:$E$201,"&lt;"&amp;F61,$F$2:$F$201,"&gt;"&amp;E61)&gt;1,"TRÙNG",""))</f>
        <v/>
      </c>
    </row>
    <row r="62">
      <c r="E62" s="7" t="n"/>
      <c r="F62" s="7" t="n"/>
      <c r="G62">
        <f>IF(OR(E62="",F62=""),"",MAX(1,ROUNDUP(F62-E62,0)))</f>
        <v/>
      </c>
      <c r="H62" s="6">
        <f>IF(D62="","",IFERROR(VLOOKUP(D62,'Danh sách xe'!$A:$E,5,FALSE),"?"))</f>
        <v/>
      </c>
      <c r="I62" s="6">
        <f>IF(OR(G62="",H62="",H62="?"),"",G62*H62)</f>
        <v/>
      </c>
      <c r="J62" s="6" t="n"/>
      <c r="K62" s="6" t="n"/>
      <c r="L62" s="6">
        <f>IF(I62="","",I62+N(J62)-N(K62))</f>
        <v/>
      </c>
      <c r="M62" s="6" t="n"/>
      <c r="N62" s="6">
        <f>IF(L62="","",L62-N(M62))</f>
        <v/>
      </c>
      <c r="O62" s="6" t="n"/>
      <c r="P62" s="6" t="n"/>
      <c r="R62">
        <f>IF(OR(D62="",E62="",F62=""),"",IF(COUNTIFS($D$2:$D$201,D62,$E$2:$E$201,"&lt;"&amp;F62,$F$2:$F$201,"&gt;"&amp;E62)&gt;1,"TRÙNG",""))</f>
        <v/>
      </c>
    </row>
    <row r="63">
      <c r="E63" s="7" t="n"/>
      <c r="F63" s="7" t="n"/>
      <c r="G63">
        <f>IF(OR(E63="",F63=""),"",MAX(1,ROUNDUP(F63-E63,0)))</f>
        <v/>
      </c>
      <c r="H63" s="6">
        <f>IF(D63="","",IFERROR(VLOOKUP(D63,'Danh sách xe'!$A:$E,5,FALSE),"?"))</f>
        <v/>
      </c>
      <c r="I63" s="6">
        <f>IF(OR(G63="",H63="",H63="?"),"",G63*H63)</f>
        <v/>
      </c>
      <c r="J63" s="6" t="n"/>
      <c r="K63" s="6" t="n"/>
      <c r="L63" s="6">
        <f>IF(I63="","",I63+N(J63)-N(K63))</f>
        <v/>
      </c>
      <c r="M63" s="6" t="n"/>
      <c r="N63" s="6">
        <f>IF(L63="","",L63-N(M63))</f>
        <v/>
      </c>
      <c r="O63" s="6" t="n"/>
      <c r="P63" s="6" t="n"/>
      <c r="R63">
        <f>IF(OR(D63="",E63="",F63=""),"",IF(COUNTIFS($D$2:$D$201,D63,$E$2:$E$201,"&lt;"&amp;F63,$F$2:$F$201,"&gt;"&amp;E63)&gt;1,"TRÙNG",""))</f>
        <v/>
      </c>
    </row>
    <row r="64">
      <c r="E64" s="7" t="n"/>
      <c r="F64" s="7" t="n"/>
      <c r="G64">
        <f>IF(OR(E64="",F64=""),"",MAX(1,ROUNDUP(F64-E64,0)))</f>
        <v/>
      </c>
      <c r="H64" s="6">
        <f>IF(D64="","",IFERROR(VLOOKUP(D64,'Danh sách xe'!$A:$E,5,FALSE),"?"))</f>
        <v/>
      </c>
      <c r="I64" s="6">
        <f>IF(OR(G64="",H64="",H64="?"),"",G64*H64)</f>
        <v/>
      </c>
      <c r="J64" s="6" t="n"/>
      <c r="K64" s="6" t="n"/>
      <c r="L64" s="6">
        <f>IF(I64="","",I64+N(J64)-N(K64))</f>
        <v/>
      </c>
      <c r="M64" s="6" t="n"/>
      <c r="N64" s="6">
        <f>IF(L64="","",L64-N(M64))</f>
        <v/>
      </c>
      <c r="O64" s="6" t="n"/>
      <c r="P64" s="6" t="n"/>
      <c r="R64">
        <f>IF(OR(D64="",E64="",F64=""),"",IF(COUNTIFS($D$2:$D$201,D64,$E$2:$E$201,"&lt;"&amp;F64,$F$2:$F$201,"&gt;"&amp;E64)&gt;1,"TRÙNG",""))</f>
        <v/>
      </c>
    </row>
    <row r="65">
      <c r="E65" s="7" t="n"/>
      <c r="F65" s="7" t="n"/>
      <c r="G65">
        <f>IF(OR(E65="",F65=""),"",MAX(1,ROUNDUP(F65-E65,0)))</f>
        <v/>
      </c>
      <c r="H65" s="6">
        <f>IF(D65="","",IFERROR(VLOOKUP(D65,'Danh sách xe'!$A:$E,5,FALSE),"?"))</f>
        <v/>
      </c>
      <c r="I65" s="6">
        <f>IF(OR(G65="",H65="",H65="?"),"",G65*H65)</f>
        <v/>
      </c>
      <c r="J65" s="6" t="n"/>
      <c r="K65" s="6" t="n"/>
      <c r="L65" s="6">
        <f>IF(I65="","",I65+N(J65)-N(K65))</f>
        <v/>
      </c>
      <c r="M65" s="6" t="n"/>
      <c r="N65" s="6">
        <f>IF(L65="","",L65-N(M65))</f>
        <v/>
      </c>
      <c r="O65" s="6" t="n"/>
      <c r="P65" s="6" t="n"/>
      <c r="R65">
        <f>IF(OR(D65="",E65="",F65=""),"",IF(COUNTIFS($D$2:$D$201,D65,$E$2:$E$201,"&lt;"&amp;F65,$F$2:$F$201,"&gt;"&amp;E65)&gt;1,"TRÙNG",""))</f>
        <v/>
      </c>
    </row>
    <row r="66">
      <c r="E66" s="7" t="n"/>
      <c r="F66" s="7" t="n"/>
      <c r="G66">
        <f>IF(OR(E66="",F66=""),"",MAX(1,ROUNDUP(F66-E66,0)))</f>
        <v/>
      </c>
      <c r="H66" s="6">
        <f>IF(D66="","",IFERROR(VLOOKUP(D66,'Danh sách xe'!$A:$E,5,FALSE),"?"))</f>
        <v/>
      </c>
      <c r="I66" s="6">
        <f>IF(OR(G66="",H66="",H66="?"),"",G66*H66)</f>
        <v/>
      </c>
      <c r="J66" s="6" t="n"/>
      <c r="K66" s="6" t="n"/>
      <c r="L66" s="6">
        <f>IF(I66="","",I66+N(J66)-N(K66))</f>
        <v/>
      </c>
      <c r="M66" s="6" t="n"/>
      <c r="N66" s="6">
        <f>IF(L66="","",L66-N(M66))</f>
        <v/>
      </c>
      <c r="O66" s="6" t="n"/>
      <c r="P66" s="6" t="n"/>
      <c r="R66">
        <f>IF(OR(D66="",E66="",F66=""),"",IF(COUNTIFS($D$2:$D$201,D66,$E$2:$E$201,"&lt;"&amp;F66,$F$2:$F$201,"&gt;"&amp;E66)&gt;1,"TRÙNG",""))</f>
        <v/>
      </c>
    </row>
    <row r="67">
      <c r="E67" s="7" t="n"/>
      <c r="F67" s="7" t="n"/>
      <c r="G67">
        <f>IF(OR(E67="",F67=""),"",MAX(1,ROUNDUP(F67-E67,0)))</f>
        <v/>
      </c>
      <c r="H67" s="6">
        <f>IF(D67="","",IFERROR(VLOOKUP(D67,'Danh sách xe'!$A:$E,5,FALSE),"?"))</f>
        <v/>
      </c>
      <c r="I67" s="6">
        <f>IF(OR(G67="",H67="",H67="?"),"",G67*H67)</f>
        <v/>
      </c>
      <c r="J67" s="6" t="n"/>
      <c r="K67" s="6" t="n"/>
      <c r="L67" s="6">
        <f>IF(I67="","",I67+N(J67)-N(K67))</f>
        <v/>
      </c>
      <c r="M67" s="6" t="n"/>
      <c r="N67" s="6">
        <f>IF(L67="","",L67-N(M67))</f>
        <v/>
      </c>
      <c r="O67" s="6" t="n"/>
      <c r="P67" s="6" t="n"/>
      <c r="R67">
        <f>IF(OR(D67="",E67="",F67=""),"",IF(COUNTIFS($D$2:$D$201,D67,$E$2:$E$201,"&lt;"&amp;F67,$F$2:$F$201,"&gt;"&amp;E67)&gt;1,"TRÙNG",""))</f>
        <v/>
      </c>
    </row>
    <row r="68">
      <c r="E68" s="7" t="n"/>
      <c r="F68" s="7" t="n"/>
      <c r="G68">
        <f>IF(OR(E68="",F68=""),"",MAX(1,ROUNDUP(F68-E68,0)))</f>
        <v/>
      </c>
      <c r="H68" s="6">
        <f>IF(D68="","",IFERROR(VLOOKUP(D68,'Danh sách xe'!$A:$E,5,FALSE),"?"))</f>
        <v/>
      </c>
      <c r="I68" s="6">
        <f>IF(OR(G68="",H68="",H68="?"),"",G68*H68)</f>
        <v/>
      </c>
      <c r="J68" s="6" t="n"/>
      <c r="K68" s="6" t="n"/>
      <c r="L68" s="6">
        <f>IF(I68="","",I68+N(J68)-N(K68))</f>
        <v/>
      </c>
      <c r="M68" s="6" t="n"/>
      <c r="N68" s="6">
        <f>IF(L68="","",L68-N(M68))</f>
        <v/>
      </c>
      <c r="O68" s="6" t="n"/>
      <c r="P68" s="6" t="n"/>
      <c r="R68">
        <f>IF(OR(D68="",E68="",F68=""),"",IF(COUNTIFS($D$2:$D$201,D68,$E$2:$E$201,"&lt;"&amp;F68,$F$2:$F$201,"&gt;"&amp;E68)&gt;1,"TRÙNG",""))</f>
        <v/>
      </c>
    </row>
    <row r="69">
      <c r="E69" s="7" t="n"/>
      <c r="F69" s="7" t="n"/>
      <c r="G69">
        <f>IF(OR(E69="",F69=""),"",MAX(1,ROUNDUP(F69-E69,0)))</f>
        <v/>
      </c>
      <c r="H69" s="6">
        <f>IF(D69="","",IFERROR(VLOOKUP(D69,'Danh sách xe'!$A:$E,5,FALSE),"?"))</f>
        <v/>
      </c>
      <c r="I69" s="6">
        <f>IF(OR(G69="",H69="",H69="?"),"",G69*H69)</f>
        <v/>
      </c>
      <c r="J69" s="6" t="n"/>
      <c r="K69" s="6" t="n"/>
      <c r="L69" s="6">
        <f>IF(I69="","",I69+N(J69)-N(K69))</f>
        <v/>
      </c>
      <c r="M69" s="6" t="n"/>
      <c r="N69" s="6">
        <f>IF(L69="","",L69-N(M69))</f>
        <v/>
      </c>
      <c r="O69" s="6" t="n"/>
      <c r="P69" s="6" t="n"/>
      <c r="R69">
        <f>IF(OR(D69="",E69="",F69=""),"",IF(COUNTIFS($D$2:$D$201,D69,$E$2:$E$201,"&lt;"&amp;F69,$F$2:$F$201,"&gt;"&amp;E69)&gt;1,"TRÙNG",""))</f>
        <v/>
      </c>
    </row>
    <row r="70">
      <c r="E70" s="7" t="n"/>
      <c r="F70" s="7" t="n"/>
      <c r="G70">
        <f>IF(OR(E70="",F70=""),"",MAX(1,ROUNDUP(F70-E70,0)))</f>
        <v/>
      </c>
      <c r="H70" s="6">
        <f>IF(D70="","",IFERROR(VLOOKUP(D70,'Danh sách xe'!$A:$E,5,FALSE),"?"))</f>
        <v/>
      </c>
      <c r="I70" s="6">
        <f>IF(OR(G70="",H70="",H70="?"),"",G70*H70)</f>
        <v/>
      </c>
      <c r="J70" s="6" t="n"/>
      <c r="K70" s="6" t="n"/>
      <c r="L70" s="6">
        <f>IF(I70="","",I70+N(J70)-N(K70))</f>
        <v/>
      </c>
      <c r="M70" s="6" t="n"/>
      <c r="N70" s="6">
        <f>IF(L70="","",L70-N(M70))</f>
        <v/>
      </c>
      <c r="O70" s="6" t="n"/>
      <c r="P70" s="6" t="n"/>
      <c r="R70">
        <f>IF(OR(D70="",E70="",F70=""),"",IF(COUNTIFS($D$2:$D$201,D70,$E$2:$E$201,"&lt;"&amp;F70,$F$2:$F$201,"&gt;"&amp;E70)&gt;1,"TRÙNG",""))</f>
        <v/>
      </c>
    </row>
    <row r="71">
      <c r="E71" s="7" t="n"/>
      <c r="F71" s="7" t="n"/>
      <c r="G71">
        <f>IF(OR(E71="",F71=""),"",MAX(1,ROUNDUP(F71-E71,0)))</f>
        <v/>
      </c>
      <c r="H71" s="6">
        <f>IF(D71="","",IFERROR(VLOOKUP(D71,'Danh sách xe'!$A:$E,5,FALSE),"?"))</f>
        <v/>
      </c>
      <c r="I71" s="6">
        <f>IF(OR(G71="",H71="",H71="?"),"",G71*H71)</f>
        <v/>
      </c>
      <c r="J71" s="6" t="n"/>
      <c r="K71" s="6" t="n"/>
      <c r="L71" s="6">
        <f>IF(I71="","",I71+N(J71)-N(K71))</f>
        <v/>
      </c>
      <c r="M71" s="6" t="n"/>
      <c r="N71" s="6">
        <f>IF(L71="","",L71-N(M71))</f>
        <v/>
      </c>
      <c r="O71" s="6" t="n"/>
      <c r="P71" s="6" t="n"/>
      <c r="R71">
        <f>IF(OR(D71="",E71="",F71=""),"",IF(COUNTIFS($D$2:$D$201,D71,$E$2:$E$201,"&lt;"&amp;F71,$F$2:$F$201,"&gt;"&amp;E71)&gt;1,"TRÙNG",""))</f>
        <v/>
      </c>
    </row>
    <row r="72">
      <c r="E72" s="7" t="n"/>
      <c r="F72" s="7" t="n"/>
      <c r="G72">
        <f>IF(OR(E72="",F72=""),"",MAX(1,ROUNDUP(F72-E72,0)))</f>
        <v/>
      </c>
      <c r="H72" s="6">
        <f>IF(D72="","",IFERROR(VLOOKUP(D72,'Danh sách xe'!$A:$E,5,FALSE),"?"))</f>
        <v/>
      </c>
      <c r="I72" s="6">
        <f>IF(OR(G72="",H72="",H72="?"),"",G72*H72)</f>
        <v/>
      </c>
      <c r="J72" s="6" t="n"/>
      <c r="K72" s="6" t="n"/>
      <c r="L72" s="6">
        <f>IF(I72="","",I72+N(J72)-N(K72))</f>
        <v/>
      </c>
      <c r="M72" s="6" t="n"/>
      <c r="N72" s="6">
        <f>IF(L72="","",L72-N(M72))</f>
        <v/>
      </c>
      <c r="O72" s="6" t="n"/>
      <c r="P72" s="6" t="n"/>
      <c r="R72">
        <f>IF(OR(D72="",E72="",F72=""),"",IF(COUNTIFS($D$2:$D$201,D72,$E$2:$E$201,"&lt;"&amp;F72,$F$2:$F$201,"&gt;"&amp;E72)&gt;1,"TRÙNG",""))</f>
        <v/>
      </c>
    </row>
    <row r="73">
      <c r="E73" s="7" t="n"/>
      <c r="F73" s="7" t="n"/>
      <c r="G73">
        <f>IF(OR(E73="",F73=""),"",MAX(1,ROUNDUP(F73-E73,0)))</f>
        <v/>
      </c>
      <c r="H73" s="6">
        <f>IF(D73="","",IFERROR(VLOOKUP(D73,'Danh sách xe'!$A:$E,5,FALSE),"?"))</f>
        <v/>
      </c>
      <c r="I73" s="6">
        <f>IF(OR(G73="",H73="",H73="?"),"",G73*H73)</f>
        <v/>
      </c>
      <c r="J73" s="6" t="n"/>
      <c r="K73" s="6" t="n"/>
      <c r="L73" s="6">
        <f>IF(I73="","",I73+N(J73)-N(K73))</f>
        <v/>
      </c>
      <c r="M73" s="6" t="n"/>
      <c r="N73" s="6">
        <f>IF(L73="","",L73-N(M73))</f>
        <v/>
      </c>
      <c r="O73" s="6" t="n"/>
      <c r="P73" s="6" t="n"/>
      <c r="R73">
        <f>IF(OR(D73="",E73="",F73=""),"",IF(COUNTIFS($D$2:$D$201,D73,$E$2:$E$201,"&lt;"&amp;F73,$F$2:$F$201,"&gt;"&amp;E73)&gt;1,"TRÙNG",""))</f>
        <v/>
      </c>
    </row>
    <row r="74">
      <c r="E74" s="7" t="n"/>
      <c r="F74" s="7" t="n"/>
      <c r="G74">
        <f>IF(OR(E74="",F74=""),"",MAX(1,ROUNDUP(F74-E74,0)))</f>
        <v/>
      </c>
      <c r="H74" s="6">
        <f>IF(D74="","",IFERROR(VLOOKUP(D74,'Danh sách xe'!$A:$E,5,FALSE),"?"))</f>
        <v/>
      </c>
      <c r="I74" s="6">
        <f>IF(OR(G74="",H74="",H74="?"),"",G74*H74)</f>
        <v/>
      </c>
      <c r="J74" s="6" t="n"/>
      <c r="K74" s="6" t="n"/>
      <c r="L74" s="6">
        <f>IF(I74="","",I74+N(J74)-N(K74))</f>
        <v/>
      </c>
      <c r="M74" s="6" t="n"/>
      <c r="N74" s="6">
        <f>IF(L74="","",L74-N(M74))</f>
        <v/>
      </c>
      <c r="O74" s="6" t="n"/>
      <c r="P74" s="6" t="n"/>
      <c r="R74">
        <f>IF(OR(D74="",E74="",F74=""),"",IF(COUNTIFS($D$2:$D$201,D74,$E$2:$E$201,"&lt;"&amp;F74,$F$2:$F$201,"&gt;"&amp;E74)&gt;1,"TRÙNG",""))</f>
        <v/>
      </c>
    </row>
    <row r="75">
      <c r="E75" s="7" t="n"/>
      <c r="F75" s="7" t="n"/>
      <c r="G75">
        <f>IF(OR(E75="",F75=""),"",MAX(1,ROUNDUP(F75-E75,0)))</f>
        <v/>
      </c>
      <c r="H75" s="6">
        <f>IF(D75="","",IFERROR(VLOOKUP(D75,'Danh sách xe'!$A:$E,5,FALSE),"?"))</f>
        <v/>
      </c>
      <c r="I75" s="6">
        <f>IF(OR(G75="",H75="",H75="?"),"",G75*H75)</f>
        <v/>
      </c>
      <c r="J75" s="6" t="n"/>
      <c r="K75" s="6" t="n"/>
      <c r="L75" s="6">
        <f>IF(I75="","",I75+N(J75)-N(K75))</f>
        <v/>
      </c>
      <c r="M75" s="6" t="n"/>
      <c r="N75" s="6">
        <f>IF(L75="","",L75-N(M75))</f>
        <v/>
      </c>
      <c r="O75" s="6" t="n"/>
      <c r="P75" s="6" t="n"/>
      <c r="R75">
        <f>IF(OR(D75="",E75="",F75=""),"",IF(COUNTIFS($D$2:$D$201,D75,$E$2:$E$201,"&lt;"&amp;F75,$F$2:$F$201,"&gt;"&amp;E75)&gt;1,"TRÙNG",""))</f>
        <v/>
      </c>
    </row>
    <row r="76">
      <c r="E76" s="7" t="n"/>
      <c r="F76" s="7" t="n"/>
      <c r="G76">
        <f>IF(OR(E76="",F76=""),"",MAX(1,ROUNDUP(F76-E76,0)))</f>
        <v/>
      </c>
      <c r="H76" s="6">
        <f>IF(D76="","",IFERROR(VLOOKUP(D76,'Danh sách xe'!$A:$E,5,FALSE),"?"))</f>
        <v/>
      </c>
      <c r="I76" s="6">
        <f>IF(OR(G76="",H76="",H76="?"),"",G76*H76)</f>
        <v/>
      </c>
      <c r="J76" s="6" t="n"/>
      <c r="K76" s="6" t="n"/>
      <c r="L76" s="6">
        <f>IF(I76="","",I76+N(J76)-N(K76))</f>
        <v/>
      </c>
      <c r="M76" s="6" t="n"/>
      <c r="N76" s="6">
        <f>IF(L76="","",L76-N(M76))</f>
        <v/>
      </c>
      <c r="O76" s="6" t="n"/>
      <c r="P76" s="6" t="n"/>
      <c r="R76">
        <f>IF(OR(D76="",E76="",F76=""),"",IF(COUNTIFS($D$2:$D$201,D76,$E$2:$E$201,"&lt;"&amp;F76,$F$2:$F$201,"&gt;"&amp;E76)&gt;1,"TRÙNG",""))</f>
        <v/>
      </c>
    </row>
    <row r="77">
      <c r="E77" s="7" t="n"/>
      <c r="F77" s="7" t="n"/>
      <c r="G77">
        <f>IF(OR(E77="",F77=""),"",MAX(1,ROUNDUP(F77-E77,0)))</f>
        <v/>
      </c>
      <c r="H77" s="6">
        <f>IF(D77="","",IFERROR(VLOOKUP(D77,'Danh sách xe'!$A:$E,5,FALSE),"?"))</f>
        <v/>
      </c>
      <c r="I77" s="6">
        <f>IF(OR(G77="",H77="",H77="?"),"",G77*H77)</f>
        <v/>
      </c>
      <c r="J77" s="6" t="n"/>
      <c r="K77" s="6" t="n"/>
      <c r="L77" s="6">
        <f>IF(I77="","",I77+N(J77)-N(K77))</f>
        <v/>
      </c>
      <c r="M77" s="6" t="n"/>
      <c r="N77" s="6">
        <f>IF(L77="","",L77-N(M77))</f>
        <v/>
      </c>
      <c r="O77" s="6" t="n"/>
      <c r="P77" s="6" t="n"/>
      <c r="R77">
        <f>IF(OR(D77="",E77="",F77=""),"",IF(COUNTIFS($D$2:$D$201,D77,$E$2:$E$201,"&lt;"&amp;F77,$F$2:$F$201,"&gt;"&amp;E77)&gt;1,"TRÙNG",""))</f>
        <v/>
      </c>
    </row>
    <row r="78">
      <c r="E78" s="7" t="n"/>
      <c r="F78" s="7" t="n"/>
      <c r="G78">
        <f>IF(OR(E78="",F78=""),"",MAX(1,ROUNDUP(F78-E78,0)))</f>
        <v/>
      </c>
      <c r="H78" s="6">
        <f>IF(D78="","",IFERROR(VLOOKUP(D78,'Danh sách xe'!$A:$E,5,FALSE),"?"))</f>
        <v/>
      </c>
      <c r="I78" s="6">
        <f>IF(OR(G78="",H78="",H78="?"),"",G78*H78)</f>
        <v/>
      </c>
      <c r="J78" s="6" t="n"/>
      <c r="K78" s="6" t="n"/>
      <c r="L78" s="6">
        <f>IF(I78="","",I78+N(J78)-N(K78))</f>
        <v/>
      </c>
      <c r="M78" s="6" t="n"/>
      <c r="N78" s="6">
        <f>IF(L78="","",L78-N(M78))</f>
        <v/>
      </c>
      <c r="O78" s="6" t="n"/>
      <c r="P78" s="6" t="n"/>
      <c r="R78">
        <f>IF(OR(D78="",E78="",F78=""),"",IF(COUNTIFS($D$2:$D$201,D78,$E$2:$E$201,"&lt;"&amp;F78,$F$2:$F$201,"&gt;"&amp;E78)&gt;1,"TRÙNG",""))</f>
        <v/>
      </c>
    </row>
    <row r="79">
      <c r="E79" s="7" t="n"/>
      <c r="F79" s="7" t="n"/>
      <c r="G79">
        <f>IF(OR(E79="",F79=""),"",MAX(1,ROUNDUP(F79-E79,0)))</f>
        <v/>
      </c>
      <c r="H79" s="6">
        <f>IF(D79="","",IFERROR(VLOOKUP(D79,'Danh sách xe'!$A:$E,5,FALSE),"?"))</f>
        <v/>
      </c>
      <c r="I79" s="6">
        <f>IF(OR(G79="",H79="",H79="?"),"",G79*H79)</f>
        <v/>
      </c>
      <c r="J79" s="6" t="n"/>
      <c r="K79" s="6" t="n"/>
      <c r="L79" s="6">
        <f>IF(I79="","",I79+N(J79)-N(K79))</f>
        <v/>
      </c>
      <c r="M79" s="6" t="n"/>
      <c r="N79" s="6">
        <f>IF(L79="","",L79-N(M79))</f>
        <v/>
      </c>
      <c r="O79" s="6" t="n"/>
      <c r="P79" s="6" t="n"/>
      <c r="R79">
        <f>IF(OR(D79="",E79="",F79=""),"",IF(COUNTIFS($D$2:$D$201,D79,$E$2:$E$201,"&lt;"&amp;F79,$F$2:$F$201,"&gt;"&amp;E79)&gt;1,"TRÙNG",""))</f>
        <v/>
      </c>
    </row>
    <row r="80">
      <c r="E80" s="7" t="n"/>
      <c r="F80" s="7" t="n"/>
      <c r="G80">
        <f>IF(OR(E80="",F80=""),"",MAX(1,ROUNDUP(F80-E80,0)))</f>
        <v/>
      </c>
      <c r="H80" s="6">
        <f>IF(D80="","",IFERROR(VLOOKUP(D80,'Danh sách xe'!$A:$E,5,FALSE),"?"))</f>
        <v/>
      </c>
      <c r="I80" s="6">
        <f>IF(OR(G80="",H80="",H80="?"),"",G80*H80)</f>
        <v/>
      </c>
      <c r="J80" s="6" t="n"/>
      <c r="K80" s="6" t="n"/>
      <c r="L80" s="6">
        <f>IF(I80="","",I80+N(J80)-N(K80))</f>
        <v/>
      </c>
      <c r="M80" s="6" t="n"/>
      <c r="N80" s="6">
        <f>IF(L80="","",L80-N(M80))</f>
        <v/>
      </c>
      <c r="O80" s="6" t="n"/>
      <c r="P80" s="6" t="n"/>
      <c r="R80">
        <f>IF(OR(D80="",E80="",F80=""),"",IF(COUNTIFS($D$2:$D$201,D80,$E$2:$E$201,"&lt;"&amp;F80,$F$2:$F$201,"&gt;"&amp;E80)&gt;1,"TRÙNG",""))</f>
        <v/>
      </c>
    </row>
    <row r="81">
      <c r="E81" s="7" t="n"/>
      <c r="F81" s="7" t="n"/>
      <c r="G81">
        <f>IF(OR(E81="",F81=""),"",MAX(1,ROUNDUP(F81-E81,0)))</f>
        <v/>
      </c>
      <c r="H81" s="6">
        <f>IF(D81="","",IFERROR(VLOOKUP(D81,'Danh sách xe'!$A:$E,5,FALSE),"?"))</f>
        <v/>
      </c>
      <c r="I81" s="6">
        <f>IF(OR(G81="",H81="",H81="?"),"",G81*H81)</f>
        <v/>
      </c>
      <c r="J81" s="6" t="n"/>
      <c r="K81" s="6" t="n"/>
      <c r="L81" s="6">
        <f>IF(I81="","",I81+N(J81)-N(K81))</f>
        <v/>
      </c>
      <c r="M81" s="6" t="n"/>
      <c r="N81" s="6">
        <f>IF(L81="","",L81-N(M81))</f>
        <v/>
      </c>
      <c r="O81" s="6" t="n"/>
      <c r="P81" s="6" t="n"/>
      <c r="R81">
        <f>IF(OR(D81="",E81="",F81=""),"",IF(COUNTIFS($D$2:$D$201,D81,$E$2:$E$201,"&lt;"&amp;F81,$F$2:$F$201,"&gt;"&amp;E81)&gt;1,"TRÙNG",""))</f>
        <v/>
      </c>
    </row>
    <row r="82">
      <c r="E82" s="7" t="n"/>
      <c r="F82" s="7" t="n"/>
      <c r="G82">
        <f>IF(OR(E82="",F82=""),"",MAX(1,ROUNDUP(F82-E82,0)))</f>
        <v/>
      </c>
      <c r="H82" s="6">
        <f>IF(D82="","",IFERROR(VLOOKUP(D82,'Danh sách xe'!$A:$E,5,FALSE),"?"))</f>
        <v/>
      </c>
      <c r="I82" s="6">
        <f>IF(OR(G82="",H82="",H82="?"),"",G82*H82)</f>
        <v/>
      </c>
      <c r="J82" s="6" t="n"/>
      <c r="K82" s="6" t="n"/>
      <c r="L82" s="6">
        <f>IF(I82="","",I82+N(J82)-N(K82))</f>
        <v/>
      </c>
      <c r="M82" s="6" t="n"/>
      <c r="N82" s="6">
        <f>IF(L82="","",L82-N(M82))</f>
        <v/>
      </c>
      <c r="O82" s="6" t="n"/>
      <c r="P82" s="6" t="n"/>
      <c r="R82">
        <f>IF(OR(D82="",E82="",F82=""),"",IF(COUNTIFS($D$2:$D$201,D82,$E$2:$E$201,"&lt;"&amp;F82,$F$2:$F$201,"&gt;"&amp;E82)&gt;1,"TRÙNG",""))</f>
        <v/>
      </c>
    </row>
    <row r="83">
      <c r="E83" s="7" t="n"/>
      <c r="F83" s="7" t="n"/>
      <c r="G83">
        <f>IF(OR(E83="",F83=""),"",MAX(1,ROUNDUP(F83-E83,0)))</f>
        <v/>
      </c>
      <c r="H83" s="6">
        <f>IF(D83="","",IFERROR(VLOOKUP(D83,'Danh sách xe'!$A:$E,5,FALSE),"?"))</f>
        <v/>
      </c>
      <c r="I83" s="6">
        <f>IF(OR(G83="",H83="",H83="?"),"",G83*H83)</f>
        <v/>
      </c>
      <c r="J83" s="6" t="n"/>
      <c r="K83" s="6" t="n"/>
      <c r="L83" s="6">
        <f>IF(I83="","",I83+N(J83)-N(K83))</f>
        <v/>
      </c>
      <c r="M83" s="6" t="n"/>
      <c r="N83" s="6">
        <f>IF(L83="","",L83-N(M83))</f>
        <v/>
      </c>
      <c r="O83" s="6" t="n"/>
      <c r="P83" s="6" t="n"/>
      <c r="R83">
        <f>IF(OR(D83="",E83="",F83=""),"",IF(COUNTIFS($D$2:$D$201,D83,$E$2:$E$201,"&lt;"&amp;F83,$F$2:$F$201,"&gt;"&amp;E83)&gt;1,"TRÙNG",""))</f>
        <v/>
      </c>
    </row>
    <row r="84">
      <c r="E84" s="7" t="n"/>
      <c r="F84" s="7" t="n"/>
      <c r="G84">
        <f>IF(OR(E84="",F84=""),"",MAX(1,ROUNDUP(F84-E84,0)))</f>
        <v/>
      </c>
      <c r="H84" s="6">
        <f>IF(D84="","",IFERROR(VLOOKUP(D84,'Danh sách xe'!$A:$E,5,FALSE),"?"))</f>
        <v/>
      </c>
      <c r="I84" s="6">
        <f>IF(OR(G84="",H84="",H84="?"),"",G84*H84)</f>
        <v/>
      </c>
      <c r="J84" s="6" t="n"/>
      <c r="K84" s="6" t="n"/>
      <c r="L84" s="6">
        <f>IF(I84="","",I84+N(J84)-N(K84))</f>
        <v/>
      </c>
      <c r="M84" s="6" t="n"/>
      <c r="N84" s="6">
        <f>IF(L84="","",L84-N(M84))</f>
        <v/>
      </c>
      <c r="O84" s="6" t="n"/>
      <c r="P84" s="6" t="n"/>
      <c r="R84">
        <f>IF(OR(D84="",E84="",F84=""),"",IF(COUNTIFS($D$2:$D$201,D84,$E$2:$E$201,"&lt;"&amp;F84,$F$2:$F$201,"&gt;"&amp;E84)&gt;1,"TRÙNG",""))</f>
        <v/>
      </c>
    </row>
    <row r="85">
      <c r="E85" s="7" t="n"/>
      <c r="F85" s="7" t="n"/>
      <c r="G85">
        <f>IF(OR(E85="",F85=""),"",MAX(1,ROUNDUP(F85-E85,0)))</f>
        <v/>
      </c>
      <c r="H85" s="6">
        <f>IF(D85="","",IFERROR(VLOOKUP(D85,'Danh sách xe'!$A:$E,5,FALSE),"?"))</f>
        <v/>
      </c>
      <c r="I85" s="6">
        <f>IF(OR(G85="",H85="",H85="?"),"",G85*H85)</f>
        <v/>
      </c>
      <c r="J85" s="6" t="n"/>
      <c r="K85" s="6" t="n"/>
      <c r="L85" s="6">
        <f>IF(I85="","",I85+N(J85)-N(K85))</f>
        <v/>
      </c>
      <c r="M85" s="6" t="n"/>
      <c r="N85" s="6">
        <f>IF(L85="","",L85-N(M85))</f>
        <v/>
      </c>
      <c r="O85" s="6" t="n"/>
      <c r="P85" s="6" t="n"/>
      <c r="R85">
        <f>IF(OR(D85="",E85="",F85=""),"",IF(COUNTIFS($D$2:$D$201,D85,$E$2:$E$201,"&lt;"&amp;F85,$F$2:$F$201,"&gt;"&amp;E85)&gt;1,"TRÙNG",""))</f>
        <v/>
      </c>
    </row>
    <row r="86">
      <c r="E86" s="7" t="n"/>
      <c r="F86" s="7" t="n"/>
      <c r="G86">
        <f>IF(OR(E86="",F86=""),"",MAX(1,ROUNDUP(F86-E86,0)))</f>
        <v/>
      </c>
      <c r="H86" s="6">
        <f>IF(D86="","",IFERROR(VLOOKUP(D86,'Danh sách xe'!$A:$E,5,FALSE),"?"))</f>
        <v/>
      </c>
      <c r="I86" s="6">
        <f>IF(OR(G86="",H86="",H86="?"),"",G86*H86)</f>
        <v/>
      </c>
      <c r="J86" s="6" t="n"/>
      <c r="K86" s="6" t="n"/>
      <c r="L86" s="6">
        <f>IF(I86="","",I86+N(J86)-N(K86))</f>
        <v/>
      </c>
      <c r="M86" s="6" t="n"/>
      <c r="N86" s="6">
        <f>IF(L86="","",L86-N(M86))</f>
        <v/>
      </c>
      <c r="O86" s="6" t="n"/>
      <c r="P86" s="6" t="n"/>
      <c r="R86">
        <f>IF(OR(D86="",E86="",F86=""),"",IF(COUNTIFS($D$2:$D$201,D86,$E$2:$E$201,"&lt;"&amp;F86,$F$2:$F$201,"&gt;"&amp;E86)&gt;1,"TRÙNG",""))</f>
        <v/>
      </c>
    </row>
    <row r="87">
      <c r="E87" s="7" t="n"/>
      <c r="F87" s="7" t="n"/>
      <c r="G87">
        <f>IF(OR(E87="",F87=""),"",MAX(1,ROUNDUP(F87-E87,0)))</f>
        <v/>
      </c>
      <c r="H87" s="6">
        <f>IF(D87="","",IFERROR(VLOOKUP(D87,'Danh sách xe'!$A:$E,5,FALSE),"?"))</f>
        <v/>
      </c>
      <c r="I87" s="6">
        <f>IF(OR(G87="",H87="",H87="?"),"",G87*H87)</f>
        <v/>
      </c>
      <c r="J87" s="6" t="n"/>
      <c r="K87" s="6" t="n"/>
      <c r="L87" s="6">
        <f>IF(I87="","",I87+N(J87)-N(K87))</f>
        <v/>
      </c>
      <c r="M87" s="6" t="n"/>
      <c r="N87" s="6">
        <f>IF(L87="","",L87-N(M87))</f>
        <v/>
      </c>
      <c r="O87" s="6" t="n"/>
      <c r="P87" s="6" t="n"/>
      <c r="R87">
        <f>IF(OR(D87="",E87="",F87=""),"",IF(COUNTIFS($D$2:$D$201,D87,$E$2:$E$201,"&lt;"&amp;F87,$F$2:$F$201,"&gt;"&amp;E87)&gt;1,"TRÙNG",""))</f>
        <v/>
      </c>
    </row>
    <row r="88">
      <c r="E88" s="7" t="n"/>
      <c r="F88" s="7" t="n"/>
      <c r="G88">
        <f>IF(OR(E88="",F88=""),"",MAX(1,ROUNDUP(F88-E88,0)))</f>
        <v/>
      </c>
      <c r="H88" s="6">
        <f>IF(D88="","",IFERROR(VLOOKUP(D88,'Danh sách xe'!$A:$E,5,FALSE),"?"))</f>
        <v/>
      </c>
      <c r="I88" s="6">
        <f>IF(OR(G88="",H88="",H88="?"),"",G88*H88)</f>
        <v/>
      </c>
      <c r="J88" s="6" t="n"/>
      <c r="K88" s="6" t="n"/>
      <c r="L88" s="6">
        <f>IF(I88="","",I88+N(J88)-N(K88))</f>
        <v/>
      </c>
      <c r="M88" s="6" t="n"/>
      <c r="N88" s="6">
        <f>IF(L88="","",L88-N(M88))</f>
        <v/>
      </c>
      <c r="O88" s="6" t="n"/>
      <c r="P88" s="6" t="n"/>
      <c r="R88">
        <f>IF(OR(D88="",E88="",F88=""),"",IF(COUNTIFS($D$2:$D$201,D88,$E$2:$E$201,"&lt;"&amp;F88,$F$2:$F$201,"&gt;"&amp;E88)&gt;1,"TRÙNG",""))</f>
        <v/>
      </c>
    </row>
    <row r="89">
      <c r="E89" s="7" t="n"/>
      <c r="F89" s="7" t="n"/>
      <c r="G89">
        <f>IF(OR(E89="",F89=""),"",MAX(1,ROUNDUP(F89-E89,0)))</f>
        <v/>
      </c>
      <c r="H89" s="6">
        <f>IF(D89="","",IFERROR(VLOOKUP(D89,'Danh sách xe'!$A:$E,5,FALSE),"?"))</f>
        <v/>
      </c>
      <c r="I89" s="6">
        <f>IF(OR(G89="",H89="",H89="?"),"",G89*H89)</f>
        <v/>
      </c>
      <c r="J89" s="6" t="n"/>
      <c r="K89" s="6" t="n"/>
      <c r="L89" s="6">
        <f>IF(I89="","",I89+N(J89)-N(K89))</f>
        <v/>
      </c>
      <c r="M89" s="6" t="n"/>
      <c r="N89" s="6">
        <f>IF(L89="","",L89-N(M89))</f>
        <v/>
      </c>
      <c r="O89" s="6" t="n"/>
      <c r="P89" s="6" t="n"/>
      <c r="R89">
        <f>IF(OR(D89="",E89="",F89=""),"",IF(COUNTIFS($D$2:$D$201,D89,$E$2:$E$201,"&lt;"&amp;F89,$F$2:$F$201,"&gt;"&amp;E89)&gt;1,"TRÙNG",""))</f>
        <v/>
      </c>
    </row>
    <row r="90">
      <c r="E90" s="7" t="n"/>
      <c r="F90" s="7" t="n"/>
      <c r="G90">
        <f>IF(OR(E90="",F90=""),"",MAX(1,ROUNDUP(F90-E90,0)))</f>
        <v/>
      </c>
      <c r="H90" s="6">
        <f>IF(D90="","",IFERROR(VLOOKUP(D90,'Danh sách xe'!$A:$E,5,FALSE),"?"))</f>
        <v/>
      </c>
      <c r="I90" s="6">
        <f>IF(OR(G90="",H90="",H90="?"),"",G90*H90)</f>
        <v/>
      </c>
      <c r="J90" s="6" t="n"/>
      <c r="K90" s="6" t="n"/>
      <c r="L90" s="6">
        <f>IF(I90="","",I90+N(J90)-N(K90))</f>
        <v/>
      </c>
      <c r="M90" s="6" t="n"/>
      <c r="N90" s="6">
        <f>IF(L90="","",L90-N(M90))</f>
        <v/>
      </c>
      <c r="O90" s="6" t="n"/>
      <c r="P90" s="6" t="n"/>
      <c r="R90">
        <f>IF(OR(D90="",E90="",F90=""),"",IF(COUNTIFS($D$2:$D$201,D90,$E$2:$E$201,"&lt;"&amp;F90,$F$2:$F$201,"&gt;"&amp;E90)&gt;1,"TRÙNG",""))</f>
        <v/>
      </c>
    </row>
    <row r="91">
      <c r="E91" s="7" t="n"/>
      <c r="F91" s="7" t="n"/>
      <c r="G91">
        <f>IF(OR(E91="",F91=""),"",MAX(1,ROUNDUP(F91-E91,0)))</f>
        <v/>
      </c>
      <c r="H91" s="6">
        <f>IF(D91="","",IFERROR(VLOOKUP(D91,'Danh sách xe'!$A:$E,5,FALSE),"?"))</f>
        <v/>
      </c>
      <c r="I91" s="6">
        <f>IF(OR(G91="",H91="",H91="?"),"",G91*H91)</f>
        <v/>
      </c>
      <c r="J91" s="6" t="n"/>
      <c r="K91" s="6" t="n"/>
      <c r="L91" s="6">
        <f>IF(I91="","",I91+N(J91)-N(K91))</f>
        <v/>
      </c>
      <c r="M91" s="6" t="n"/>
      <c r="N91" s="6">
        <f>IF(L91="","",L91-N(M91))</f>
        <v/>
      </c>
      <c r="O91" s="6" t="n"/>
      <c r="P91" s="6" t="n"/>
      <c r="R91">
        <f>IF(OR(D91="",E91="",F91=""),"",IF(COUNTIFS($D$2:$D$201,D91,$E$2:$E$201,"&lt;"&amp;F91,$F$2:$F$201,"&gt;"&amp;E91)&gt;1,"TRÙNG",""))</f>
        <v/>
      </c>
    </row>
    <row r="92">
      <c r="E92" s="7" t="n"/>
      <c r="F92" s="7" t="n"/>
      <c r="G92">
        <f>IF(OR(E92="",F92=""),"",MAX(1,ROUNDUP(F92-E92,0)))</f>
        <v/>
      </c>
      <c r="H92" s="6">
        <f>IF(D92="","",IFERROR(VLOOKUP(D92,'Danh sách xe'!$A:$E,5,FALSE),"?"))</f>
        <v/>
      </c>
      <c r="I92" s="6">
        <f>IF(OR(G92="",H92="",H92="?"),"",G92*H92)</f>
        <v/>
      </c>
      <c r="J92" s="6" t="n"/>
      <c r="K92" s="6" t="n"/>
      <c r="L92" s="6">
        <f>IF(I92="","",I92+N(J92)-N(K92))</f>
        <v/>
      </c>
      <c r="M92" s="6" t="n"/>
      <c r="N92" s="6">
        <f>IF(L92="","",L92-N(M92))</f>
        <v/>
      </c>
      <c r="O92" s="6" t="n"/>
      <c r="P92" s="6" t="n"/>
      <c r="R92">
        <f>IF(OR(D92="",E92="",F92=""),"",IF(COUNTIFS($D$2:$D$201,D92,$E$2:$E$201,"&lt;"&amp;F92,$F$2:$F$201,"&gt;"&amp;E92)&gt;1,"TRÙNG",""))</f>
        <v/>
      </c>
    </row>
    <row r="93">
      <c r="E93" s="7" t="n"/>
      <c r="F93" s="7" t="n"/>
      <c r="G93">
        <f>IF(OR(E93="",F93=""),"",MAX(1,ROUNDUP(F93-E93,0)))</f>
        <v/>
      </c>
      <c r="H93" s="6">
        <f>IF(D93="","",IFERROR(VLOOKUP(D93,'Danh sách xe'!$A:$E,5,FALSE),"?"))</f>
        <v/>
      </c>
      <c r="I93" s="6">
        <f>IF(OR(G93="",H93="",H93="?"),"",G93*H93)</f>
        <v/>
      </c>
      <c r="J93" s="6" t="n"/>
      <c r="K93" s="6" t="n"/>
      <c r="L93" s="6">
        <f>IF(I93="","",I93+N(J93)-N(K93))</f>
        <v/>
      </c>
      <c r="M93" s="6" t="n"/>
      <c r="N93" s="6">
        <f>IF(L93="","",L93-N(M93))</f>
        <v/>
      </c>
      <c r="O93" s="6" t="n"/>
      <c r="P93" s="6" t="n"/>
      <c r="R93">
        <f>IF(OR(D93="",E93="",F93=""),"",IF(COUNTIFS($D$2:$D$201,D93,$E$2:$E$201,"&lt;"&amp;F93,$F$2:$F$201,"&gt;"&amp;E93)&gt;1,"TRÙNG",""))</f>
        <v/>
      </c>
    </row>
    <row r="94">
      <c r="E94" s="7" t="n"/>
      <c r="F94" s="7" t="n"/>
      <c r="G94">
        <f>IF(OR(E94="",F94=""),"",MAX(1,ROUNDUP(F94-E94,0)))</f>
        <v/>
      </c>
      <c r="H94" s="6">
        <f>IF(D94="","",IFERROR(VLOOKUP(D94,'Danh sách xe'!$A:$E,5,FALSE),"?"))</f>
        <v/>
      </c>
      <c r="I94" s="6">
        <f>IF(OR(G94="",H94="",H94="?"),"",G94*H94)</f>
        <v/>
      </c>
      <c r="J94" s="6" t="n"/>
      <c r="K94" s="6" t="n"/>
      <c r="L94" s="6">
        <f>IF(I94="","",I94+N(J94)-N(K94))</f>
        <v/>
      </c>
      <c r="M94" s="6" t="n"/>
      <c r="N94" s="6">
        <f>IF(L94="","",L94-N(M94))</f>
        <v/>
      </c>
      <c r="O94" s="6" t="n"/>
      <c r="P94" s="6" t="n"/>
      <c r="R94">
        <f>IF(OR(D94="",E94="",F94=""),"",IF(COUNTIFS($D$2:$D$201,D94,$E$2:$E$201,"&lt;"&amp;F94,$F$2:$F$201,"&gt;"&amp;E94)&gt;1,"TRÙNG",""))</f>
        <v/>
      </c>
    </row>
    <row r="95">
      <c r="E95" s="7" t="n"/>
      <c r="F95" s="7" t="n"/>
      <c r="G95">
        <f>IF(OR(E95="",F95=""),"",MAX(1,ROUNDUP(F95-E95,0)))</f>
        <v/>
      </c>
      <c r="H95" s="6">
        <f>IF(D95="","",IFERROR(VLOOKUP(D95,'Danh sách xe'!$A:$E,5,FALSE),"?"))</f>
        <v/>
      </c>
      <c r="I95" s="6">
        <f>IF(OR(G95="",H95="",H95="?"),"",G95*H95)</f>
        <v/>
      </c>
      <c r="J95" s="6" t="n"/>
      <c r="K95" s="6" t="n"/>
      <c r="L95" s="6">
        <f>IF(I95="","",I95+N(J95)-N(K95))</f>
        <v/>
      </c>
      <c r="M95" s="6" t="n"/>
      <c r="N95" s="6">
        <f>IF(L95="","",L95-N(M95))</f>
        <v/>
      </c>
      <c r="O95" s="6" t="n"/>
      <c r="P95" s="6" t="n"/>
      <c r="R95">
        <f>IF(OR(D95="",E95="",F95=""),"",IF(COUNTIFS($D$2:$D$201,D95,$E$2:$E$201,"&lt;"&amp;F95,$F$2:$F$201,"&gt;"&amp;E95)&gt;1,"TRÙNG",""))</f>
        <v/>
      </c>
    </row>
    <row r="96">
      <c r="E96" s="7" t="n"/>
      <c r="F96" s="7" t="n"/>
      <c r="G96">
        <f>IF(OR(E96="",F96=""),"",MAX(1,ROUNDUP(F96-E96,0)))</f>
        <v/>
      </c>
      <c r="H96" s="6">
        <f>IF(D96="","",IFERROR(VLOOKUP(D96,'Danh sách xe'!$A:$E,5,FALSE),"?"))</f>
        <v/>
      </c>
      <c r="I96" s="6">
        <f>IF(OR(G96="",H96="",H96="?"),"",G96*H96)</f>
        <v/>
      </c>
      <c r="J96" s="6" t="n"/>
      <c r="K96" s="6" t="n"/>
      <c r="L96" s="6">
        <f>IF(I96="","",I96+N(J96)-N(K96))</f>
        <v/>
      </c>
      <c r="M96" s="6" t="n"/>
      <c r="N96" s="6">
        <f>IF(L96="","",L96-N(M96))</f>
        <v/>
      </c>
      <c r="O96" s="6" t="n"/>
      <c r="P96" s="6" t="n"/>
      <c r="R96">
        <f>IF(OR(D96="",E96="",F96=""),"",IF(COUNTIFS($D$2:$D$201,D96,$E$2:$E$201,"&lt;"&amp;F96,$F$2:$F$201,"&gt;"&amp;E96)&gt;1,"TRÙNG",""))</f>
        <v/>
      </c>
    </row>
    <row r="97">
      <c r="E97" s="7" t="n"/>
      <c r="F97" s="7" t="n"/>
      <c r="G97">
        <f>IF(OR(E97="",F97=""),"",MAX(1,ROUNDUP(F97-E97,0)))</f>
        <v/>
      </c>
      <c r="H97" s="6">
        <f>IF(D97="","",IFERROR(VLOOKUP(D97,'Danh sách xe'!$A:$E,5,FALSE),"?"))</f>
        <v/>
      </c>
      <c r="I97" s="6">
        <f>IF(OR(G97="",H97="",H97="?"),"",G97*H97)</f>
        <v/>
      </c>
      <c r="J97" s="6" t="n"/>
      <c r="K97" s="6" t="n"/>
      <c r="L97" s="6">
        <f>IF(I97="","",I97+N(J97)-N(K97))</f>
        <v/>
      </c>
      <c r="M97" s="6" t="n"/>
      <c r="N97" s="6">
        <f>IF(L97="","",L97-N(M97))</f>
        <v/>
      </c>
      <c r="O97" s="6" t="n"/>
      <c r="P97" s="6" t="n"/>
      <c r="R97">
        <f>IF(OR(D97="",E97="",F97=""),"",IF(COUNTIFS($D$2:$D$201,D97,$E$2:$E$201,"&lt;"&amp;F97,$F$2:$F$201,"&gt;"&amp;E97)&gt;1,"TRÙNG",""))</f>
        <v/>
      </c>
    </row>
    <row r="98">
      <c r="E98" s="7" t="n"/>
      <c r="F98" s="7" t="n"/>
      <c r="G98">
        <f>IF(OR(E98="",F98=""),"",MAX(1,ROUNDUP(F98-E98,0)))</f>
        <v/>
      </c>
      <c r="H98" s="6">
        <f>IF(D98="","",IFERROR(VLOOKUP(D98,'Danh sách xe'!$A:$E,5,FALSE),"?"))</f>
        <v/>
      </c>
      <c r="I98" s="6">
        <f>IF(OR(G98="",H98="",H98="?"),"",G98*H98)</f>
        <v/>
      </c>
      <c r="J98" s="6" t="n"/>
      <c r="K98" s="6" t="n"/>
      <c r="L98" s="6">
        <f>IF(I98="","",I98+N(J98)-N(K98))</f>
        <v/>
      </c>
      <c r="M98" s="6" t="n"/>
      <c r="N98" s="6">
        <f>IF(L98="","",L98-N(M98))</f>
        <v/>
      </c>
      <c r="O98" s="6" t="n"/>
      <c r="P98" s="6" t="n"/>
      <c r="R98">
        <f>IF(OR(D98="",E98="",F98=""),"",IF(COUNTIFS($D$2:$D$201,D98,$E$2:$E$201,"&lt;"&amp;F98,$F$2:$F$201,"&gt;"&amp;E98)&gt;1,"TRÙNG",""))</f>
        <v/>
      </c>
    </row>
    <row r="99">
      <c r="E99" s="7" t="n"/>
      <c r="F99" s="7" t="n"/>
      <c r="G99">
        <f>IF(OR(E99="",F99=""),"",MAX(1,ROUNDUP(F99-E99,0)))</f>
        <v/>
      </c>
      <c r="H99" s="6">
        <f>IF(D99="","",IFERROR(VLOOKUP(D99,'Danh sách xe'!$A:$E,5,FALSE),"?"))</f>
        <v/>
      </c>
      <c r="I99" s="6">
        <f>IF(OR(G99="",H99="",H99="?"),"",G99*H99)</f>
        <v/>
      </c>
      <c r="J99" s="6" t="n"/>
      <c r="K99" s="6" t="n"/>
      <c r="L99" s="6">
        <f>IF(I99="","",I99+N(J99)-N(K99))</f>
        <v/>
      </c>
      <c r="M99" s="6" t="n"/>
      <c r="N99" s="6">
        <f>IF(L99="","",L99-N(M99))</f>
        <v/>
      </c>
      <c r="O99" s="6" t="n"/>
      <c r="P99" s="6" t="n"/>
      <c r="R99">
        <f>IF(OR(D99="",E99="",F99=""),"",IF(COUNTIFS($D$2:$D$201,D99,$E$2:$E$201,"&lt;"&amp;F99,$F$2:$F$201,"&gt;"&amp;E99)&gt;1,"TRÙNG",""))</f>
        <v/>
      </c>
    </row>
    <row r="100">
      <c r="E100" s="7" t="n"/>
      <c r="F100" s="7" t="n"/>
      <c r="G100">
        <f>IF(OR(E100="",F100=""),"",MAX(1,ROUNDUP(F100-E100,0)))</f>
        <v/>
      </c>
      <c r="H100" s="6">
        <f>IF(D100="","",IFERROR(VLOOKUP(D100,'Danh sách xe'!$A:$E,5,FALSE),"?"))</f>
        <v/>
      </c>
      <c r="I100" s="6">
        <f>IF(OR(G100="",H100="",H100="?"),"",G100*H100)</f>
        <v/>
      </c>
      <c r="J100" s="6" t="n"/>
      <c r="K100" s="6" t="n"/>
      <c r="L100" s="6">
        <f>IF(I100="","",I100+N(J100)-N(K100))</f>
        <v/>
      </c>
      <c r="M100" s="6" t="n"/>
      <c r="N100" s="6">
        <f>IF(L100="","",L100-N(M100))</f>
        <v/>
      </c>
      <c r="O100" s="6" t="n"/>
      <c r="P100" s="6" t="n"/>
      <c r="R100">
        <f>IF(OR(D100="",E100="",F100=""),"",IF(COUNTIFS($D$2:$D$201,D100,$E$2:$E$201,"&lt;"&amp;F100,$F$2:$F$201,"&gt;"&amp;E100)&gt;1,"TRÙNG",""))</f>
        <v/>
      </c>
    </row>
    <row r="101">
      <c r="E101" s="7" t="n"/>
      <c r="F101" s="7" t="n"/>
      <c r="G101">
        <f>IF(OR(E101="",F101=""),"",MAX(1,ROUNDUP(F101-E101,0)))</f>
        <v/>
      </c>
      <c r="H101" s="6">
        <f>IF(D101="","",IFERROR(VLOOKUP(D101,'Danh sách xe'!$A:$E,5,FALSE),"?"))</f>
        <v/>
      </c>
      <c r="I101" s="6">
        <f>IF(OR(G101="",H101="",H101="?"),"",G101*H101)</f>
        <v/>
      </c>
      <c r="J101" s="6" t="n"/>
      <c r="K101" s="6" t="n"/>
      <c r="L101" s="6">
        <f>IF(I101="","",I101+N(J101)-N(K101))</f>
        <v/>
      </c>
      <c r="M101" s="6" t="n"/>
      <c r="N101" s="6">
        <f>IF(L101="","",L101-N(M101))</f>
        <v/>
      </c>
      <c r="O101" s="6" t="n"/>
      <c r="P101" s="6" t="n"/>
      <c r="R101">
        <f>IF(OR(D101="",E101="",F101=""),"",IF(COUNTIFS($D$2:$D$201,D101,$E$2:$E$201,"&lt;"&amp;F101,$F$2:$F$201,"&gt;"&amp;E101)&gt;1,"TRÙNG",""))</f>
        <v/>
      </c>
    </row>
    <row r="102">
      <c r="E102" s="7" t="n"/>
      <c r="F102" s="7" t="n"/>
      <c r="G102">
        <f>IF(OR(E102="",F102=""),"",MAX(1,ROUNDUP(F102-E102,0)))</f>
        <v/>
      </c>
      <c r="H102" s="6">
        <f>IF(D102="","",IFERROR(VLOOKUP(D102,'Danh sách xe'!$A:$E,5,FALSE),"?"))</f>
        <v/>
      </c>
      <c r="I102" s="6">
        <f>IF(OR(G102="",H102="",H102="?"),"",G102*H102)</f>
        <v/>
      </c>
      <c r="J102" s="6" t="n"/>
      <c r="K102" s="6" t="n"/>
      <c r="L102" s="6">
        <f>IF(I102="","",I102+N(J102)-N(K102))</f>
        <v/>
      </c>
      <c r="M102" s="6" t="n"/>
      <c r="N102" s="6">
        <f>IF(L102="","",L102-N(M102))</f>
        <v/>
      </c>
      <c r="O102" s="6" t="n"/>
      <c r="P102" s="6" t="n"/>
      <c r="R102">
        <f>IF(OR(D102="",E102="",F102=""),"",IF(COUNTIFS($D$2:$D$201,D102,$E$2:$E$201,"&lt;"&amp;F102,$F$2:$F$201,"&gt;"&amp;E102)&gt;1,"TRÙNG",""))</f>
        <v/>
      </c>
    </row>
    <row r="103">
      <c r="E103" s="7" t="n"/>
      <c r="F103" s="7" t="n"/>
      <c r="G103">
        <f>IF(OR(E103="",F103=""),"",MAX(1,ROUNDUP(F103-E103,0)))</f>
        <v/>
      </c>
      <c r="H103" s="6">
        <f>IF(D103="","",IFERROR(VLOOKUP(D103,'Danh sách xe'!$A:$E,5,FALSE),"?"))</f>
        <v/>
      </c>
      <c r="I103" s="6">
        <f>IF(OR(G103="",H103="",H103="?"),"",G103*H103)</f>
        <v/>
      </c>
      <c r="J103" s="6" t="n"/>
      <c r="K103" s="6" t="n"/>
      <c r="L103" s="6">
        <f>IF(I103="","",I103+N(J103)-N(K103))</f>
        <v/>
      </c>
      <c r="M103" s="6" t="n"/>
      <c r="N103" s="6">
        <f>IF(L103="","",L103-N(M103))</f>
        <v/>
      </c>
      <c r="O103" s="6" t="n"/>
      <c r="P103" s="6" t="n"/>
      <c r="R103">
        <f>IF(OR(D103="",E103="",F103=""),"",IF(COUNTIFS($D$2:$D$201,D103,$E$2:$E$201,"&lt;"&amp;F103,$F$2:$F$201,"&gt;"&amp;E103)&gt;1,"TRÙNG",""))</f>
        <v/>
      </c>
    </row>
    <row r="104">
      <c r="E104" s="7" t="n"/>
      <c r="F104" s="7" t="n"/>
      <c r="G104">
        <f>IF(OR(E104="",F104=""),"",MAX(1,ROUNDUP(F104-E104,0)))</f>
        <v/>
      </c>
      <c r="H104" s="6">
        <f>IF(D104="","",IFERROR(VLOOKUP(D104,'Danh sách xe'!$A:$E,5,FALSE),"?"))</f>
        <v/>
      </c>
      <c r="I104" s="6">
        <f>IF(OR(G104="",H104="",H104="?"),"",G104*H104)</f>
        <v/>
      </c>
      <c r="J104" s="6" t="n"/>
      <c r="K104" s="6" t="n"/>
      <c r="L104" s="6">
        <f>IF(I104="","",I104+N(J104)-N(K104))</f>
        <v/>
      </c>
      <c r="M104" s="6" t="n"/>
      <c r="N104" s="6">
        <f>IF(L104="","",L104-N(M104))</f>
        <v/>
      </c>
      <c r="O104" s="6" t="n"/>
      <c r="P104" s="6" t="n"/>
      <c r="R104">
        <f>IF(OR(D104="",E104="",F104=""),"",IF(COUNTIFS($D$2:$D$201,D104,$E$2:$E$201,"&lt;"&amp;F104,$F$2:$F$201,"&gt;"&amp;E104)&gt;1,"TRÙNG",""))</f>
        <v/>
      </c>
    </row>
    <row r="105">
      <c r="E105" s="7" t="n"/>
      <c r="F105" s="7" t="n"/>
      <c r="G105">
        <f>IF(OR(E105="",F105=""),"",MAX(1,ROUNDUP(F105-E105,0)))</f>
        <v/>
      </c>
      <c r="H105" s="6">
        <f>IF(D105="","",IFERROR(VLOOKUP(D105,'Danh sách xe'!$A:$E,5,FALSE),"?"))</f>
        <v/>
      </c>
      <c r="I105" s="6">
        <f>IF(OR(G105="",H105="",H105="?"),"",G105*H105)</f>
        <v/>
      </c>
      <c r="J105" s="6" t="n"/>
      <c r="K105" s="6" t="n"/>
      <c r="L105" s="6">
        <f>IF(I105="","",I105+N(J105)-N(K105))</f>
        <v/>
      </c>
      <c r="M105" s="6" t="n"/>
      <c r="N105" s="6">
        <f>IF(L105="","",L105-N(M105))</f>
        <v/>
      </c>
      <c r="O105" s="6" t="n"/>
      <c r="P105" s="6" t="n"/>
      <c r="R105">
        <f>IF(OR(D105="",E105="",F105=""),"",IF(COUNTIFS($D$2:$D$201,D105,$E$2:$E$201,"&lt;"&amp;F105,$F$2:$F$201,"&gt;"&amp;E105)&gt;1,"TRÙNG",""))</f>
        <v/>
      </c>
    </row>
    <row r="106">
      <c r="E106" s="7" t="n"/>
      <c r="F106" s="7" t="n"/>
      <c r="G106">
        <f>IF(OR(E106="",F106=""),"",MAX(1,ROUNDUP(F106-E106,0)))</f>
        <v/>
      </c>
      <c r="H106" s="6">
        <f>IF(D106="","",IFERROR(VLOOKUP(D106,'Danh sách xe'!$A:$E,5,FALSE),"?"))</f>
        <v/>
      </c>
      <c r="I106" s="6">
        <f>IF(OR(G106="",H106="",H106="?"),"",G106*H106)</f>
        <v/>
      </c>
      <c r="J106" s="6" t="n"/>
      <c r="K106" s="6" t="n"/>
      <c r="L106" s="6">
        <f>IF(I106="","",I106+N(J106)-N(K106))</f>
        <v/>
      </c>
      <c r="M106" s="6" t="n"/>
      <c r="N106" s="6">
        <f>IF(L106="","",L106-N(M106))</f>
        <v/>
      </c>
      <c r="O106" s="6" t="n"/>
      <c r="P106" s="6" t="n"/>
      <c r="R106">
        <f>IF(OR(D106="",E106="",F106=""),"",IF(COUNTIFS($D$2:$D$201,D106,$E$2:$E$201,"&lt;"&amp;F106,$F$2:$F$201,"&gt;"&amp;E106)&gt;1,"TRÙNG",""))</f>
        <v/>
      </c>
    </row>
    <row r="107">
      <c r="E107" s="7" t="n"/>
      <c r="F107" s="7" t="n"/>
      <c r="G107">
        <f>IF(OR(E107="",F107=""),"",MAX(1,ROUNDUP(F107-E107,0)))</f>
        <v/>
      </c>
      <c r="H107" s="6">
        <f>IF(D107="","",IFERROR(VLOOKUP(D107,'Danh sách xe'!$A:$E,5,FALSE),"?"))</f>
        <v/>
      </c>
      <c r="I107" s="6">
        <f>IF(OR(G107="",H107="",H107="?"),"",G107*H107)</f>
        <v/>
      </c>
      <c r="J107" s="6" t="n"/>
      <c r="K107" s="6" t="n"/>
      <c r="L107" s="6">
        <f>IF(I107="","",I107+N(J107)-N(K107))</f>
        <v/>
      </c>
      <c r="M107" s="6" t="n"/>
      <c r="N107" s="6">
        <f>IF(L107="","",L107-N(M107))</f>
        <v/>
      </c>
      <c r="O107" s="6" t="n"/>
      <c r="P107" s="6" t="n"/>
      <c r="R107">
        <f>IF(OR(D107="",E107="",F107=""),"",IF(COUNTIFS($D$2:$D$201,D107,$E$2:$E$201,"&lt;"&amp;F107,$F$2:$F$201,"&gt;"&amp;E107)&gt;1,"TRÙNG",""))</f>
        <v/>
      </c>
    </row>
    <row r="108">
      <c r="E108" s="7" t="n"/>
      <c r="F108" s="7" t="n"/>
      <c r="G108">
        <f>IF(OR(E108="",F108=""),"",MAX(1,ROUNDUP(F108-E108,0)))</f>
        <v/>
      </c>
      <c r="H108" s="6">
        <f>IF(D108="","",IFERROR(VLOOKUP(D108,'Danh sách xe'!$A:$E,5,FALSE),"?"))</f>
        <v/>
      </c>
      <c r="I108" s="6">
        <f>IF(OR(G108="",H108="",H108="?"),"",G108*H108)</f>
        <v/>
      </c>
      <c r="J108" s="6" t="n"/>
      <c r="K108" s="6" t="n"/>
      <c r="L108" s="6">
        <f>IF(I108="","",I108+N(J108)-N(K108))</f>
        <v/>
      </c>
      <c r="M108" s="6" t="n"/>
      <c r="N108" s="6">
        <f>IF(L108="","",L108-N(M108))</f>
        <v/>
      </c>
      <c r="O108" s="6" t="n"/>
      <c r="P108" s="6" t="n"/>
      <c r="R108">
        <f>IF(OR(D108="",E108="",F108=""),"",IF(COUNTIFS($D$2:$D$201,D108,$E$2:$E$201,"&lt;"&amp;F108,$F$2:$F$201,"&gt;"&amp;E108)&gt;1,"TRÙNG",""))</f>
        <v/>
      </c>
    </row>
    <row r="109">
      <c r="E109" s="7" t="n"/>
      <c r="F109" s="7" t="n"/>
      <c r="G109">
        <f>IF(OR(E109="",F109=""),"",MAX(1,ROUNDUP(F109-E109,0)))</f>
        <v/>
      </c>
      <c r="H109" s="6">
        <f>IF(D109="","",IFERROR(VLOOKUP(D109,'Danh sách xe'!$A:$E,5,FALSE),"?"))</f>
        <v/>
      </c>
      <c r="I109" s="6">
        <f>IF(OR(G109="",H109="",H109="?"),"",G109*H109)</f>
        <v/>
      </c>
      <c r="J109" s="6" t="n"/>
      <c r="K109" s="6" t="n"/>
      <c r="L109" s="6">
        <f>IF(I109="","",I109+N(J109)-N(K109))</f>
        <v/>
      </c>
      <c r="M109" s="6" t="n"/>
      <c r="N109" s="6">
        <f>IF(L109="","",L109-N(M109))</f>
        <v/>
      </c>
      <c r="O109" s="6" t="n"/>
      <c r="P109" s="6" t="n"/>
      <c r="R109">
        <f>IF(OR(D109="",E109="",F109=""),"",IF(COUNTIFS($D$2:$D$201,D109,$E$2:$E$201,"&lt;"&amp;F109,$F$2:$F$201,"&gt;"&amp;E109)&gt;1,"TRÙNG",""))</f>
        <v/>
      </c>
    </row>
    <row r="110">
      <c r="E110" s="7" t="n"/>
      <c r="F110" s="7" t="n"/>
      <c r="G110">
        <f>IF(OR(E110="",F110=""),"",MAX(1,ROUNDUP(F110-E110,0)))</f>
        <v/>
      </c>
      <c r="H110" s="6">
        <f>IF(D110="","",IFERROR(VLOOKUP(D110,'Danh sách xe'!$A:$E,5,FALSE),"?"))</f>
        <v/>
      </c>
      <c r="I110" s="6">
        <f>IF(OR(G110="",H110="",H110="?"),"",G110*H110)</f>
        <v/>
      </c>
      <c r="J110" s="6" t="n"/>
      <c r="K110" s="6" t="n"/>
      <c r="L110" s="6">
        <f>IF(I110="","",I110+N(J110)-N(K110))</f>
        <v/>
      </c>
      <c r="M110" s="6" t="n"/>
      <c r="N110" s="6">
        <f>IF(L110="","",L110-N(M110))</f>
        <v/>
      </c>
      <c r="O110" s="6" t="n"/>
      <c r="P110" s="6" t="n"/>
      <c r="R110">
        <f>IF(OR(D110="",E110="",F110=""),"",IF(COUNTIFS($D$2:$D$201,D110,$E$2:$E$201,"&lt;"&amp;F110,$F$2:$F$201,"&gt;"&amp;E110)&gt;1,"TRÙNG",""))</f>
        <v/>
      </c>
    </row>
    <row r="111">
      <c r="E111" s="7" t="n"/>
      <c r="F111" s="7" t="n"/>
      <c r="G111">
        <f>IF(OR(E111="",F111=""),"",MAX(1,ROUNDUP(F111-E111,0)))</f>
        <v/>
      </c>
      <c r="H111" s="6">
        <f>IF(D111="","",IFERROR(VLOOKUP(D111,'Danh sách xe'!$A:$E,5,FALSE),"?"))</f>
        <v/>
      </c>
      <c r="I111" s="6">
        <f>IF(OR(G111="",H111="",H111="?"),"",G111*H111)</f>
        <v/>
      </c>
      <c r="J111" s="6" t="n"/>
      <c r="K111" s="6" t="n"/>
      <c r="L111" s="6">
        <f>IF(I111="","",I111+N(J111)-N(K111))</f>
        <v/>
      </c>
      <c r="M111" s="6" t="n"/>
      <c r="N111" s="6">
        <f>IF(L111="","",L111-N(M111))</f>
        <v/>
      </c>
      <c r="O111" s="6" t="n"/>
      <c r="P111" s="6" t="n"/>
      <c r="R111">
        <f>IF(OR(D111="",E111="",F111=""),"",IF(COUNTIFS($D$2:$D$201,D111,$E$2:$E$201,"&lt;"&amp;F111,$F$2:$F$201,"&gt;"&amp;E111)&gt;1,"TRÙNG",""))</f>
        <v/>
      </c>
    </row>
    <row r="112">
      <c r="E112" s="7" t="n"/>
      <c r="F112" s="7" t="n"/>
      <c r="G112">
        <f>IF(OR(E112="",F112=""),"",MAX(1,ROUNDUP(F112-E112,0)))</f>
        <v/>
      </c>
      <c r="H112" s="6">
        <f>IF(D112="","",IFERROR(VLOOKUP(D112,'Danh sách xe'!$A:$E,5,FALSE),"?"))</f>
        <v/>
      </c>
      <c r="I112" s="6">
        <f>IF(OR(G112="",H112="",H112="?"),"",G112*H112)</f>
        <v/>
      </c>
      <c r="J112" s="6" t="n"/>
      <c r="K112" s="6" t="n"/>
      <c r="L112" s="6">
        <f>IF(I112="","",I112+N(J112)-N(K112))</f>
        <v/>
      </c>
      <c r="M112" s="6" t="n"/>
      <c r="N112" s="6">
        <f>IF(L112="","",L112-N(M112))</f>
        <v/>
      </c>
      <c r="O112" s="6" t="n"/>
      <c r="P112" s="6" t="n"/>
      <c r="R112">
        <f>IF(OR(D112="",E112="",F112=""),"",IF(COUNTIFS($D$2:$D$201,D112,$E$2:$E$201,"&lt;"&amp;F112,$F$2:$F$201,"&gt;"&amp;E112)&gt;1,"TRÙNG",""))</f>
        <v/>
      </c>
    </row>
    <row r="113">
      <c r="E113" s="7" t="n"/>
      <c r="F113" s="7" t="n"/>
      <c r="G113">
        <f>IF(OR(E113="",F113=""),"",MAX(1,ROUNDUP(F113-E113,0)))</f>
        <v/>
      </c>
      <c r="H113" s="6">
        <f>IF(D113="","",IFERROR(VLOOKUP(D113,'Danh sách xe'!$A:$E,5,FALSE),"?"))</f>
        <v/>
      </c>
      <c r="I113" s="6">
        <f>IF(OR(G113="",H113="",H113="?"),"",G113*H113)</f>
        <v/>
      </c>
      <c r="J113" s="6" t="n"/>
      <c r="K113" s="6" t="n"/>
      <c r="L113" s="6">
        <f>IF(I113="","",I113+N(J113)-N(K113))</f>
        <v/>
      </c>
      <c r="M113" s="6" t="n"/>
      <c r="N113" s="6">
        <f>IF(L113="","",L113-N(M113))</f>
        <v/>
      </c>
      <c r="O113" s="6" t="n"/>
      <c r="P113" s="6" t="n"/>
      <c r="R113">
        <f>IF(OR(D113="",E113="",F113=""),"",IF(COUNTIFS($D$2:$D$201,D113,$E$2:$E$201,"&lt;"&amp;F113,$F$2:$F$201,"&gt;"&amp;E113)&gt;1,"TRÙNG",""))</f>
        <v/>
      </c>
    </row>
    <row r="114">
      <c r="E114" s="7" t="n"/>
      <c r="F114" s="7" t="n"/>
      <c r="G114">
        <f>IF(OR(E114="",F114=""),"",MAX(1,ROUNDUP(F114-E114,0)))</f>
        <v/>
      </c>
      <c r="H114" s="6">
        <f>IF(D114="","",IFERROR(VLOOKUP(D114,'Danh sách xe'!$A:$E,5,FALSE),"?"))</f>
        <v/>
      </c>
      <c r="I114" s="6">
        <f>IF(OR(G114="",H114="",H114="?"),"",G114*H114)</f>
        <v/>
      </c>
      <c r="J114" s="6" t="n"/>
      <c r="K114" s="6" t="n"/>
      <c r="L114" s="6">
        <f>IF(I114="","",I114+N(J114)-N(K114))</f>
        <v/>
      </c>
      <c r="M114" s="6" t="n"/>
      <c r="N114" s="6">
        <f>IF(L114="","",L114-N(M114))</f>
        <v/>
      </c>
      <c r="O114" s="6" t="n"/>
      <c r="P114" s="6" t="n"/>
      <c r="R114">
        <f>IF(OR(D114="",E114="",F114=""),"",IF(COUNTIFS($D$2:$D$201,D114,$E$2:$E$201,"&lt;"&amp;F114,$F$2:$F$201,"&gt;"&amp;E114)&gt;1,"TRÙNG",""))</f>
        <v/>
      </c>
    </row>
    <row r="115">
      <c r="E115" s="7" t="n"/>
      <c r="F115" s="7" t="n"/>
      <c r="G115">
        <f>IF(OR(E115="",F115=""),"",MAX(1,ROUNDUP(F115-E115,0)))</f>
        <v/>
      </c>
      <c r="H115" s="6">
        <f>IF(D115="","",IFERROR(VLOOKUP(D115,'Danh sách xe'!$A:$E,5,FALSE),"?"))</f>
        <v/>
      </c>
      <c r="I115" s="6">
        <f>IF(OR(G115="",H115="",H115="?"),"",G115*H115)</f>
        <v/>
      </c>
      <c r="J115" s="6" t="n"/>
      <c r="K115" s="6" t="n"/>
      <c r="L115" s="6">
        <f>IF(I115="","",I115+N(J115)-N(K115))</f>
        <v/>
      </c>
      <c r="M115" s="6" t="n"/>
      <c r="N115" s="6">
        <f>IF(L115="","",L115-N(M115))</f>
        <v/>
      </c>
      <c r="O115" s="6" t="n"/>
      <c r="P115" s="6" t="n"/>
      <c r="R115">
        <f>IF(OR(D115="",E115="",F115=""),"",IF(COUNTIFS($D$2:$D$201,D115,$E$2:$E$201,"&lt;"&amp;F115,$F$2:$F$201,"&gt;"&amp;E115)&gt;1,"TRÙNG",""))</f>
        <v/>
      </c>
    </row>
    <row r="116">
      <c r="E116" s="7" t="n"/>
      <c r="F116" s="7" t="n"/>
      <c r="G116">
        <f>IF(OR(E116="",F116=""),"",MAX(1,ROUNDUP(F116-E116,0)))</f>
        <v/>
      </c>
      <c r="H116" s="6">
        <f>IF(D116="","",IFERROR(VLOOKUP(D116,'Danh sách xe'!$A:$E,5,FALSE),"?"))</f>
        <v/>
      </c>
      <c r="I116" s="6">
        <f>IF(OR(G116="",H116="",H116="?"),"",G116*H116)</f>
        <v/>
      </c>
      <c r="J116" s="6" t="n"/>
      <c r="K116" s="6" t="n"/>
      <c r="L116" s="6">
        <f>IF(I116="","",I116+N(J116)-N(K116))</f>
        <v/>
      </c>
      <c r="M116" s="6" t="n"/>
      <c r="N116" s="6">
        <f>IF(L116="","",L116-N(M116))</f>
        <v/>
      </c>
      <c r="O116" s="6" t="n"/>
      <c r="P116" s="6" t="n"/>
      <c r="R116">
        <f>IF(OR(D116="",E116="",F116=""),"",IF(COUNTIFS($D$2:$D$201,D116,$E$2:$E$201,"&lt;"&amp;F116,$F$2:$F$201,"&gt;"&amp;E116)&gt;1,"TRÙNG",""))</f>
        <v/>
      </c>
    </row>
    <row r="117">
      <c r="E117" s="7" t="n"/>
      <c r="F117" s="7" t="n"/>
      <c r="G117">
        <f>IF(OR(E117="",F117=""),"",MAX(1,ROUNDUP(F117-E117,0)))</f>
        <v/>
      </c>
      <c r="H117" s="6">
        <f>IF(D117="","",IFERROR(VLOOKUP(D117,'Danh sách xe'!$A:$E,5,FALSE),"?"))</f>
        <v/>
      </c>
      <c r="I117" s="6">
        <f>IF(OR(G117="",H117="",H117="?"),"",G117*H117)</f>
        <v/>
      </c>
      <c r="J117" s="6" t="n"/>
      <c r="K117" s="6" t="n"/>
      <c r="L117" s="6">
        <f>IF(I117="","",I117+N(J117)-N(K117))</f>
        <v/>
      </c>
      <c r="M117" s="6" t="n"/>
      <c r="N117" s="6">
        <f>IF(L117="","",L117-N(M117))</f>
        <v/>
      </c>
      <c r="O117" s="6" t="n"/>
      <c r="P117" s="6" t="n"/>
      <c r="R117">
        <f>IF(OR(D117="",E117="",F117=""),"",IF(COUNTIFS($D$2:$D$201,D117,$E$2:$E$201,"&lt;"&amp;F117,$F$2:$F$201,"&gt;"&amp;E117)&gt;1,"TRÙNG",""))</f>
        <v/>
      </c>
    </row>
    <row r="118">
      <c r="E118" s="7" t="n"/>
      <c r="F118" s="7" t="n"/>
      <c r="G118">
        <f>IF(OR(E118="",F118=""),"",MAX(1,ROUNDUP(F118-E118,0)))</f>
        <v/>
      </c>
      <c r="H118" s="6">
        <f>IF(D118="","",IFERROR(VLOOKUP(D118,'Danh sách xe'!$A:$E,5,FALSE),"?"))</f>
        <v/>
      </c>
      <c r="I118" s="6">
        <f>IF(OR(G118="",H118="",H118="?"),"",G118*H118)</f>
        <v/>
      </c>
      <c r="J118" s="6" t="n"/>
      <c r="K118" s="6" t="n"/>
      <c r="L118" s="6">
        <f>IF(I118="","",I118+N(J118)-N(K118))</f>
        <v/>
      </c>
      <c r="M118" s="6" t="n"/>
      <c r="N118" s="6">
        <f>IF(L118="","",L118-N(M118))</f>
        <v/>
      </c>
      <c r="O118" s="6" t="n"/>
      <c r="P118" s="6" t="n"/>
      <c r="R118">
        <f>IF(OR(D118="",E118="",F118=""),"",IF(COUNTIFS($D$2:$D$201,D118,$E$2:$E$201,"&lt;"&amp;F118,$F$2:$F$201,"&gt;"&amp;E118)&gt;1,"TRÙNG",""))</f>
        <v/>
      </c>
    </row>
    <row r="119">
      <c r="E119" s="7" t="n"/>
      <c r="F119" s="7" t="n"/>
      <c r="G119">
        <f>IF(OR(E119="",F119=""),"",MAX(1,ROUNDUP(F119-E119,0)))</f>
        <v/>
      </c>
      <c r="H119" s="6">
        <f>IF(D119="","",IFERROR(VLOOKUP(D119,'Danh sách xe'!$A:$E,5,FALSE),"?"))</f>
        <v/>
      </c>
      <c r="I119" s="6">
        <f>IF(OR(G119="",H119="",H119="?"),"",G119*H119)</f>
        <v/>
      </c>
      <c r="J119" s="6" t="n"/>
      <c r="K119" s="6" t="n"/>
      <c r="L119" s="6">
        <f>IF(I119="","",I119+N(J119)-N(K119))</f>
        <v/>
      </c>
      <c r="M119" s="6" t="n"/>
      <c r="N119" s="6">
        <f>IF(L119="","",L119-N(M119))</f>
        <v/>
      </c>
      <c r="O119" s="6" t="n"/>
      <c r="P119" s="6" t="n"/>
      <c r="R119">
        <f>IF(OR(D119="",E119="",F119=""),"",IF(COUNTIFS($D$2:$D$201,D119,$E$2:$E$201,"&lt;"&amp;F119,$F$2:$F$201,"&gt;"&amp;E119)&gt;1,"TRÙNG",""))</f>
        <v/>
      </c>
    </row>
    <row r="120">
      <c r="E120" s="7" t="n"/>
      <c r="F120" s="7" t="n"/>
      <c r="G120">
        <f>IF(OR(E120="",F120=""),"",MAX(1,ROUNDUP(F120-E120,0)))</f>
        <v/>
      </c>
      <c r="H120" s="6">
        <f>IF(D120="","",IFERROR(VLOOKUP(D120,'Danh sách xe'!$A:$E,5,FALSE),"?"))</f>
        <v/>
      </c>
      <c r="I120" s="6">
        <f>IF(OR(G120="",H120="",H120="?"),"",G120*H120)</f>
        <v/>
      </c>
      <c r="J120" s="6" t="n"/>
      <c r="K120" s="6" t="n"/>
      <c r="L120" s="6">
        <f>IF(I120="","",I120+N(J120)-N(K120))</f>
        <v/>
      </c>
      <c r="M120" s="6" t="n"/>
      <c r="N120" s="6">
        <f>IF(L120="","",L120-N(M120))</f>
        <v/>
      </c>
      <c r="O120" s="6" t="n"/>
      <c r="P120" s="6" t="n"/>
      <c r="R120">
        <f>IF(OR(D120="",E120="",F120=""),"",IF(COUNTIFS($D$2:$D$201,D120,$E$2:$E$201,"&lt;"&amp;F120,$F$2:$F$201,"&gt;"&amp;E120)&gt;1,"TRÙNG",""))</f>
        <v/>
      </c>
    </row>
    <row r="121">
      <c r="E121" s="7" t="n"/>
      <c r="F121" s="7" t="n"/>
      <c r="G121">
        <f>IF(OR(E121="",F121=""),"",MAX(1,ROUNDUP(F121-E121,0)))</f>
        <v/>
      </c>
      <c r="H121" s="6">
        <f>IF(D121="","",IFERROR(VLOOKUP(D121,'Danh sách xe'!$A:$E,5,FALSE),"?"))</f>
        <v/>
      </c>
      <c r="I121" s="6">
        <f>IF(OR(G121="",H121="",H121="?"),"",G121*H121)</f>
        <v/>
      </c>
      <c r="J121" s="6" t="n"/>
      <c r="K121" s="6" t="n"/>
      <c r="L121" s="6">
        <f>IF(I121="","",I121+N(J121)-N(K121))</f>
        <v/>
      </c>
      <c r="M121" s="6" t="n"/>
      <c r="N121" s="6">
        <f>IF(L121="","",L121-N(M121))</f>
        <v/>
      </c>
      <c r="O121" s="6" t="n"/>
      <c r="P121" s="6" t="n"/>
      <c r="R121">
        <f>IF(OR(D121="",E121="",F121=""),"",IF(COUNTIFS($D$2:$D$201,D121,$E$2:$E$201,"&lt;"&amp;F121,$F$2:$F$201,"&gt;"&amp;E121)&gt;1,"TRÙNG",""))</f>
        <v/>
      </c>
    </row>
    <row r="122">
      <c r="E122" s="7" t="n"/>
      <c r="F122" s="7" t="n"/>
      <c r="G122">
        <f>IF(OR(E122="",F122=""),"",MAX(1,ROUNDUP(F122-E122,0)))</f>
        <v/>
      </c>
      <c r="H122" s="6">
        <f>IF(D122="","",IFERROR(VLOOKUP(D122,'Danh sách xe'!$A:$E,5,FALSE),"?"))</f>
        <v/>
      </c>
      <c r="I122" s="6">
        <f>IF(OR(G122="",H122="",H122="?"),"",G122*H122)</f>
        <v/>
      </c>
      <c r="J122" s="6" t="n"/>
      <c r="K122" s="6" t="n"/>
      <c r="L122" s="6">
        <f>IF(I122="","",I122+N(J122)-N(K122))</f>
        <v/>
      </c>
      <c r="M122" s="6" t="n"/>
      <c r="N122" s="6">
        <f>IF(L122="","",L122-N(M122))</f>
        <v/>
      </c>
      <c r="O122" s="6" t="n"/>
      <c r="P122" s="6" t="n"/>
      <c r="R122">
        <f>IF(OR(D122="",E122="",F122=""),"",IF(COUNTIFS($D$2:$D$201,D122,$E$2:$E$201,"&lt;"&amp;F122,$F$2:$F$201,"&gt;"&amp;E122)&gt;1,"TRÙNG",""))</f>
        <v/>
      </c>
    </row>
    <row r="123">
      <c r="E123" s="7" t="n"/>
      <c r="F123" s="7" t="n"/>
      <c r="G123">
        <f>IF(OR(E123="",F123=""),"",MAX(1,ROUNDUP(F123-E123,0)))</f>
        <v/>
      </c>
      <c r="H123" s="6">
        <f>IF(D123="","",IFERROR(VLOOKUP(D123,'Danh sách xe'!$A:$E,5,FALSE),"?"))</f>
        <v/>
      </c>
      <c r="I123" s="6">
        <f>IF(OR(G123="",H123="",H123="?"),"",G123*H123)</f>
        <v/>
      </c>
      <c r="J123" s="6" t="n"/>
      <c r="K123" s="6" t="n"/>
      <c r="L123" s="6">
        <f>IF(I123="","",I123+N(J123)-N(K123))</f>
        <v/>
      </c>
      <c r="M123" s="6" t="n"/>
      <c r="N123" s="6">
        <f>IF(L123="","",L123-N(M123))</f>
        <v/>
      </c>
      <c r="O123" s="6" t="n"/>
      <c r="P123" s="6" t="n"/>
      <c r="R123">
        <f>IF(OR(D123="",E123="",F123=""),"",IF(COUNTIFS($D$2:$D$201,D123,$E$2:$E$201,"&lt;"&amp;F123,$F$2:$F$201,"&gt;"&amp;E123)&gt;1,"TRÙNG",""))</f>
        <v/>
      </c>
    </row>
    <row r="124">
      <c r="E124" s="7" t="n"/>
      <c r="F124" s="7" t="n"/>
      <c r="G124">
        <f>IF(OR(E124="",F124=""),"",MAX(1,ROUNDUP(F124-E124,0)))</f>
        <v/>
      </c>
      <c r="H124" s="6">
        <f>IF(D124="","",IFERROR(VLOOKUP(D124,'Danh sách xe'!$A:$E,5,FALSE),"?"))</f>
        <v/>
      </c>
      <c r="I124" s="6">
        <f>IF(OR(G124="",H124="",H124="?"),"",G124*H124)</f>
        <v/>
      </c>
      <c r="J124" s="6" t="n"/>
      <c r="K124" s="6" t="n"/>
      <c r="L124" s="6">
        <f>IF(I124="","",I124+N(J124)-N(K124))</f>
        <v/>
      </c>
      <c r="M124" s="6" t="n"/>
      <c r="N124" s="6">
        <f>IF(L124="","",L124-N(M124))</f>
        <v/>
      </c>
      <c r="O124" s="6" t="n"/>
      <c r="P124" s="6" t="n"/>
      <c r="R124">
        <f>IF(OR(D124="",E124="",F124=""),"",IF(COUNTIFS($D$2:$D$201,D124,$E$2:$E$201,"&lt;"&amp;F124,$F$2:$F$201,"&gt;"&amp;E124)&gt;1,"TRÙNG",""))</f>
        <v/>
      </c>
    </row>
    <row r="125">
      <c r="E125" s="7" t="n"/>
      <c r="F125" s="7" t="n"/>
      <c r="G125">
        <f>IF(OR(E125="",F125=""),"",MAX(1,ROUNDUP(F125-E125,0)))</f>
        <v/>
      </c>
      <c r="H125" s="6">
        <f>IF(D125="","",IFERROR(VLOOKUP(D125,'Danh sách xe'!$A:$E,5,FALSE),"?"))</f>
        <v/>
      </c>
      <c r="I125" s="6">
        <f>IF(OR(G125="",H125="",H125="?"),"",G125*H125)</f>
        <v/>
      </c>
      <c r="J125" s="6" t="n"/>
      <c r="K125" s="6" t="n"/>
      <c r="L125" s="6">
        <f>IF(I125="","",I125+N(J125)-N(K125))</f>
        <v/>
      </c>
      <c r="M125" s="6" t="n"/>
      <c r="N125" s="6">
        <f>IF(L125="","",L125-N(M125))</f>
        <v/>
      </c>
      <c r="O125" s="6" t="n"/>
      <c r="P125" s="6" t="n"/>
      <c r="R125">
        <f>IF(OR(D125="",E125="",F125=""),"",IF(COUNTIFS($D$2:$D$201,D125,$E$2:$E$201,"&lt;"&amp;F125,$F$2:$F$201,"&gt;"&amp;E125)&gt;1,"TRÙNG",""))</f>
        <v/>
      </c>
    </row>
    <row r="126">
      <c r="E126" s="7" t="n"/>
      <c r="F126" s="7" t="n"/>
      <c r="G126">
        <f>IF(OR(E126="",F126=""),"",MAX(1,ROUNDUP(F126-E126,0)))</f>
        <v/>
      </c>
      <c r="H126" s="6">
        <f>IF(D126="","",IFERROR(VLOOKUP(D126,'Danh sách xe'!$A:$E,5,FALSE),"?"))</f>
        <v/>
      </c>
      <c r="I126" s="6">
        <f>IF(OR(G126="",H126="",H126="?"),"",G126*H126)</f>
        <v/>
      </c>
      <c r="J126" s="6" t="n"/>
      <c r="K126" s="6" t="n"/>
      <c r="L126" s="6">
        <f>IF(I126="","",I126+N(J126)-N(K126))</f>
        <v/>
      </c>
      <c r="M126" s="6" t="n"/>
      <c r="N126" s="6">
        <f>IF(L126="","",L126-N(M126))</f>
        <v/>
      </c>
      <c r="O126" s="6" t="n"/>
      <c r="P126" s="6" t="n"/>
      <c r="R126">
        <f>IF(OR(D126="",E126="",F126=""),"",IF(COUNTIFS($D$2:$D$201,D126,$E$2:$E$201,"&lt;"&amp;F126,$F$2:$F$201,"&gt;"&amp;E126)&gt;1,"TRÙNG",""))</f>
        <v/>
      </c>
    </row>
    <row r="127">
      <c r="E127" s="7" t="n"/>
      <c r="F127" s="7" t="n"/>
      <c r="G127">
        <f>IF(OR(E127="",F127=""),"",MAX(1,ROUNDUP(F127-E127,0)))</f>
        <v/>
      </c>
      <c r="H127" s="6">
        <f>IF(D127="","",IFERROR(VLOOKUP(D127,'Danh sách xe'!$A:$E,5,FALSE),"?"))</f>
        <v/>
      </c>
      <c r="I127" s="6">
        <f>IF(OR(G127="",H127="",H127="?"),"",G127*H127)</f>
        <v/>
      </c>
      <c r="J127" s="6" t="n"/>
      <c r="K127" s="6" t="n"/>
      <c r="L127" s="6">
        <f>IF(I127="","",I127+N(J127)-N(K127))</f>
        <v/>
      </c>
      <c r="M127" s="6" t="n"/>
      <c r="N127" s="6">
        <f>IF(L127="","",L127-N(M127))</f>
        <v/>
      </c>
      <c r="O127" s="6" t="n"/>
      <c r="P127" s="6" t="n"/>
      <c r="R127">
        <f>IF(OR(D127="",E127="",F127=""),"",IF(COUNTIFS($D$2:$D$201,D127,$E$2:$E$201,"&lt;"&amp;F127,$F$2:$F$201,"&gt;"&amp;E127)&gt;1,"TRÙNG",""))</f>
        <v/>
      </c>
    </row>
    <row r="128">
      <c r="E128" s="7" t="n"/>
      <c r="F128" s="7" t="n"/>
      <c r="G128">
        <f>IF(OR(E128="",F128=""),"",MAX(1,ROUNDUP(F128-E128,0)))</f>
        <v/>
      </c>
      <c r="H128" s="6">
        <f>IF(D128="","",IFERROR(VLOOKUP(D128,'Danh sách xe'!$A:$E,5,FALSE),"?"))</f>
        <v/>
      </c>
      <c r="I128" s="6">
        <f>IF(OR(G128="",H128="",H128="?"),"",G128*H128)</f>
        <v/>
      </c>
      <c r="J128" s="6" t="n"/>
      <c r="K128" s="6" t="n"/>
      <c r="L128" s="6">
        <f>IF(I128="","",I128+N(J128)-N(K128))</f>
        <v/>
      </c>
      <c r="M128" s="6" t="n"/>
      <c r="N128" s="6">
        <f>IF(L128="","",L128-N(M128))</f>
        <v/>
      </c>
      <c r="O128" s="6" t="n"/>
      <c r="P128" s="6" t="n"/>
      <c r="R128">
        <f>IF(OR(D128="",E128="",F128=""),"",IF(COUNTIFS($D$2:$D$201,D128,$E$2:$E$201,"&lt;"&amp;F128,$F$2:$F$201,"&gt;"&amp;E128)&gt;1,"TRÙNG",""))</f>
        <v/>
      </c>
    </row>
    <row r="129">
      <c r="E129" s="7" t="n"/>
      <c r="F129" s="7" t="n"/>
      <c r="G129">
        <f>IF(OR(E129="",F129=""),"",MAX(1,ROUNDUP(F129-E129,0)))</f>
        <v/>
      </c>
      <c r="H129" s="6">
        <f>IF(D129="","",IFERROR(VLOOKUP(D129,'Danh sách xe'!$A:$E,5,FALSE),"?"))</f>
        <v/>
      </c>
      <c r="I129" s="6">
        <f>IF(OR(G129="",H129="",H129="?"),"",G129*H129)</f>
        <v/>
      </c>
      <c r="J129" s="6" t="n"/>
      <c r="K129" s="6" t="n"/>
      <c r="L129" s="6">
        <f>IF(I129="","",I129+N(J129)-N(K129))</f>
        <v/>
      </c>
      <c r="M129" s="6" t="n"/>
      <c r="N129" s="6">
        <f>IF(L129="","",L129-N(M129))</f>
        <v/>
      </c>
      <c r="O129" s="6" t="n"/>
      <c r="P129" s="6" t="n"/>
      <c r="R129">
        <f>IF(OR(D129="",E129="",F129=""),"",IF(COUNTIFS($D$2:$D$201,D129,$E$2:$E$201,"&lt;"&amp;F129,$F$2:$F$201,"&gt;"&amp;E129)&gt;1,"TRÙNG",""))</f>
        <v/>
      </c>
    </row>
    <row r="130">
      <c r="E130" s="7" t="n"/>
      <c r="F130" s="7" t="n"/>
      <c r="G130">
        <f>IF(OR(E130="",F130=""),"",MAX(1,ROUNDUP(F130-E130,0)))</f>
        <v/>
      </c>
      <c r="H130" s="6">
        <f>IF(D130="","",IFERROR(VLOOKUP(D130,'Danh sách xe'!$A:$E,5,FALSE),"?"))</f>
        <v/>
      </c>
      <c r="I130" s="6">
        <f>IF(OR(G130="",H130="",H130="?"),"",G130*H130)</f>
        <v/>
      </c>
      <c r="J130" s="6" t="n"/>
      <c r="K130" s="6" t="n"/>
      <c r="L130" s="6">
        <f>IF(I130="","",I130+N(J130)-N(K130))</f>
        <v/>
      </c>
      <c r="M130" s="6" t="n"/>
      <c r="N130" s="6">
        <f>IF(L130="","",L130-N(M130))</f>
        <v/>
      </c>
      <c r="O130" s="6" t="n"/>
      <c r="P130" s="6" t="n"/>
      <c r="R130">
        <f>IF(OR(D130="",E130="",F130=""),"",IF(COUNTIFS($D$2:$D$201,D130,$E$2:$E$201,"&lt;"&amp;F130,$F$2:$F$201,"&gt;"&amp;E130)&gt;1,"TRÙNG",""))</f>
        <v/>
      </c>
    </row>
    <row r="131">
      <c r="E131" s="7" t="n"/>
      <c r="F131" s="7" t="n"/>
      <c r="G131">
        <f>IF(OR(E131="",F131=""),"",MAX(1,ROUNDUP(F131-E131,0)))</f>
        <v/>
      </c>
      <c r="H131" s="6">
        <f>IF(D131="","",IFERROR(VLOOKUP(D131,'Danh sách xe'!$A:$E,5,FALSE),"?"))</f>
        <v/>
      </c>
      <c r="I131" s="6">
        <f>IF(OR(G131="",H131="",H131="?"),"",G131*H131)</f>
        <v/>
      </c>
      <c r="J131" s="6" t="n"/>
      <c r="K131" s="6" t="n"/>
      <c r="L131" s="6">
        <f>IF(I131="","",I131+N(J131)-N(K131))</f>
        <v/>
      </c>
      <c r="M131" s="6" t="n"/>
      <c r="N131" s="6">
        <f>IF(L131="","",L131-N(M131))</f>
        <v/>
      </c>
      <c r="O131" s="6" t="n"/>
      <c r="P131" s="6" t="n"/>
      <c r="R131">
        <f>IF(OR(D131="",E131="",F131=""),"",IF(COUNTIFS($D$2:$D$201,D131,$E$2:$E$201,"&lt;"&amp;F131,$F$2:$F$201,"&gt;"&amp;E131)&gt;1,"TRÙNG",""))</f>
        <v/>
      </c>
    </row>
    <row r="132">
      <c r="E132" s="7" t="n"/>
      <c r="F132" s="7" t="n"/>
      <c r="G132">
        <f>IF(OR(E132="",F132=""),"",MAX(1,ROUNDUP(F132-E132,0)))</f>
        <v/>
      </c>
      <c r="H132" s="6">
        <f>IF(D132="","",IFERROR(VLOOKUP(D132,'Danh sách xe'!$A:$E,5,FALSE),"?"))</f>
        <v/>
      </c>
      <c r="I132" s="6">
        <f>IF(OR(G132="",H132="",H132="?"),"",G132*H132)</f>
        <v/>
      </c>
      <c r="J132" s="6" t="n"/>
      <c r="K132" s="6" t="n"/>
      <c r="L132" s="6">
        <f>IF(I132="","",I132+N(J132)-N(K132))</f>
        <v/>
      </c>
      <c r="M132" s="6" t="n"/>
      <c r="N132" s="6">
        <f>IF(L132="","",L132-N(M132))</f>
        <v/>
      </c>
      <c r="O132" s="6" t="n"/>
      <c r="P132" s="6" t="n"/>
      <c r="R132">
        <f>IF(OR(D132="",E132="",F132=""),"",IF(COUNTIFS($D$2:$D$201,D132,$E$2:$E$201,"&lt;"&amp;F132,$F$2:$F$201,"&gt;"&amp;E132)&gt;1,"TRÙNG",""))</f>
        <v/>
      </c>
    </row>
    <row r="133">
      <c r="E133" s="7" t="n"/>
      <c r="F133" s="7" t="n"/>
      <c r="G133">
        <f>IF(OR(E133="",F133=""),"",MAX(1,ROUNDUP(F133-E133,0)))</f>
        <v/>
      </c>
      <c r="H133" s="6">
        <f>IF(D133="","",IFERROR(VLOOKUP(D133,'Danh sách xe'!$A:$E,5,FALSE),"?"))</f>
        <v/>
      </c>
      <c r="I133" s="6">
        <f>IF(OR(G133="",H133="",H133="?"),"",G133*H133)</f>
        <v/>
      </c>
      <c r="J133" s="6" t="n"/>
      <c r="K133" s="6" t="n"/>
      <c r="L133" s="6">
        <f>IF(I133="","",I133+N(J133)-N(K133))</f>
        <v/>
      </c>
      <c r="M133" s="6" t="n"/>
      <c r="N133" s="6">
        <f>IF(L133="","",L133-N(M133))</f>
        <v/>
      </c>
      <c r="O133" s="6" t="n"/>
      <c r="P133" s="6" t="n"/>
      <c r="R133">
        <f>IF(OR(D133="",E133="",F133=""),"",IF(COUNTIFS($D$2:$D$201,D133,$E$2:$E$201,"&lt;"&amp;F133,$F$2:$F$201,"&gt;"&amp;E133)&gt;1,"TRÙNG",""))</f>
        <v/>
      </c>
    </row>
    <row r="134">
      <c r="E134" s="7" t="n"/>
      <c r="F134" s="7" t="n"/>
      <c r="G134">
        <f>IF(OR(E134="",F134=""),"",MAX(1,ROUNDUP(F134-E134,0)))</f>
        <v/>
      </c>
      <c r="H134" s="6">
        <f>IF(D134="","",IFERROR(VLOOKUP(D134,'Danh sách xe'!$A:$E,5,FALSE),"?"))</f>
        <v/>
      </c>
      <c r="I134" s="6">
        <f>IF(OR(G134="",H134="",H134="?"),"",G134*H134)</f>
        <v/>
      </c>
      <c r="J134" s="6" t="n"/>
      <c r="K134" s="6" t="n"/>
      <c r="L134" s="6">
        <f>IF(I134="","",I134+N(J134)-N(K134))</f>
        <v/>
      </c>
      <c r="M134" s="6" t="n"/>
      <c r="N134" s="6">
        <f>IF(L134="","",L134-N(M134))</f>
        <v/>
      </c>
      <c r="O134" s="6" t="n"/>
      <c r="P134" s="6" t="n"/>
      <c r="R134">
        <f>IF(OR(D134="",E134="",F134=""),"",IF(COUNTIFS($D$2:$D$201,D134,$E$2:$E$201,"&lt;"&amp;F134,$F$2:$F$201,"&gt;"&amp;E134)&gt;1,"TRÙNG",""))</f>
        <v/>
      </c>
    </row>
    <row r="135">
      <c r="E135" s="7" t="n"/>
      <c r="F135" s="7" t="n"/>
      <c r="G135">
        <f>IF(OR(E135="",F135=""),"",MAX(1,ROUNDUP(F135-E135,0)))</f>
        <v/>
      </c>
      <c r="H135" s="6">
        <f>IF(D135="","",IFERROR(VLOOKUP(D135,'Danh sách xe'!$A:$E,5,FALSE),"?"))</f>
        <v/>
      </c>
      <c r="I135" s="6">
        <f>IF(OR(G135="",H135="",H135="?"),"",G135*H135)</f>
        <v/>
      </c>
      <c r="J135" s="6" t="n"/>
      <c r="K135" s="6" t="n"/>
      <c r="L135" s="6">
        <f>IF(I135="","",I135+N(J135)-N(K135))</f>
        <v/>
      </c>
      <c r="M135" s="6" t="n"/>
      <c r="N135" s="6">
        <f>IF(L135="","",L135-N(M135))</f>
        <v/>
      </c>
      <c r="O135" s="6" t="n"/>
      <c r="P135" s="6" t="n"/>
      <c r="R135">
        <f>IF(OR(D135="",E135="",F135=""),"",IF(COUNTIFS($D$2:$D$201,D135,$E$2:$E$201,"&lt;"&amp;F135,$F$2:$F$201,"&gt;"&amp;E135)&gt;1,"TRÙNG",""))</f>
        <v/>
      </c>
    </row>
    <row r="136">
      <c r="E136" s="7" t="n"/>
      <c r="F136" s="7" t="n"/>
      <c r="G136">
        <f>IF(OR(E136="",F136=""),"",MAX(1,ROUNDUP(F136-E136,0)))</f>
        <v/>
      </c>
      <c r="H136" s="6">
        <f>IF(D136="","",IFERROR(VLOOKUP(D136,'Danh sách xe'!$A:$E,5,FALSE),"?"))</f>
        <v/>
      </c>
      <c r="I136" s="6">
        <f>IF(OR(G136="",H136="",H136="?"),"",G136*H136)</f>
        <v/>
      </c>
      <c r="J136" s="6" t="n"/>
      <c r="K136" s="6" t="n"/>
      <c r="L136" s="6">
        <f>IF(I136="","",I136+N(J136)-N(K136))</f>
        <v/>
      </c>
      <c r="M136" s="6" t="n"/>
      <c r="N136" s="6">
        <f>IF(L136="","",L136-N(M136))</f>
        <v/>
      </c>
      <c r="O136" s="6" t="n"/>
      <c r="P136" s="6" t="n"/>
      <c r="R136">
        <f>IF(OR(D136="",E136="",F136=""),"",IF(COUNTIFS($D$2:$D$201,D136,$E$2:$E$201,"&lt;"&amp;F136,$F$2:$F$201,"&gt;"&amp;E136)&gt;1,"TRÙNG",""))</f>
        <v/>
      </c>
    </row>
    <row r="137">
      <c r="E137" s="7" t="n"/>
      <c r="F137" s="7" t="n"/>
      <c r="G137">
        <f>IF(OR(E137="",F137=""),"",MAX(1,ROUNDUP(F137-E137,0)))</f>
        <v/>
      </c>
      <c r="H137" s="6">
        <f>IF(D137="","",IFERROR(VLOOKUP(D137,'Danh sách xe'!$A:$E,5,FALSE),"?"))</f>
        <v/>
      </c>
      <c r="I137" s="6">
        <f>IF(OR(G137="",H137="",H137="?"),"",G137*H137)</f>
        <v/>
      </c>
      <c r="J137" s="6" t="n"/>
      <c r="K137" s="6" t="n"/>
      <c r="L137" s="6">
        <f>IF(I137="","",I137+N(J137)-N(K137))</f>
        <v/>
      </c>
      <c r="M137" s="6" t="n"/>
      <c r="N137" s="6">
        <f>IF(L137="","",L137-N(M137))</f>
        <v/>
      </c>
      <c r="O137" s="6" t="n"/>
      <c r="P137" s="6" t="n"/>
      <c r="R137">
        <f>IF(OR(D137="",E137="",F137=""),"",IF(COUNTIFS($D$2:$D$201,D137,$E$2:$E$201,"&lt;"&amp;F137,$F$2:$F$201,"&gt;"&amp;E137)&gt;1,"TRÙNG",""))</f>
        <v/>
      </c>
    </row>
    <row r="138">
      <c r="E138" s="7" t="n"/>
      <c r="F138" s="7" t="n"/>
      <c r="G138">
        <f>IF(OR(E138="",F138=""),"",MAX(1,ROUNDUP(F138-E138,0)))</f>
        <v/>
      </c>
      <c r="H138" s="6">
        <f>IF(D138="","",IFERROR(VLOOKUP(D138,'Danh sách xe'!$A:$E,5,FALSE),"?"))</f>
        <v/>
      </c>
      <c r="I138" s="6">
        <f>IF(OR(G138="",H138="",H138="?"),"",G138*H138)</f>
        <v/>
      </c>
      <c r="J138" s="6" t="n"/>
      <c r="K138" s="6" t="n"/>
      <c r="L138" s="6">
        <f>IF(I138="","",I138+N(J138)-N(K138))</f>
        <v/>
      </c>
      <c r="M138" s="6" t="n"/>
      <c r="N138" s="6">
        <f>IF(L138="","",L138-N(M138))</f>
        <v/>
      </c>
      <c r="O138" s="6" t="n"/>
      <c r="P138" s="6" t="n"/>
      <c r="R138">
        <f>IF(OR(D138="",E138="",F138=""),"",IF(COUNTIFS($D$2:$D$201,D138,$E$2:$E$201,"&lt;"&amp;F138,$F$2:$F$201,"&gt;"&amp;E138)&gt;1,"TRÙNG",""))</f>
        <v/>
      </c>
    </row>
    <row r="139">
      <c r="E139" s="7" t="n"/>
      <c r="F139" s="7" t="n"/>
      <c r="G139">
        <f>IF(OR(E139="",F139=""),"",MAX(1,ROUNDUP(F139-E139,0)))</f>
        <v/>
      </c>
      <c r="H139" s="6">
        <f>IF(D139="","",IFERROR(VLOOKUP(D139,'Danh sách xe'!$A:$E,5,FALSE),"?"))</f>
        <v/>
      </c>
      <c r="I139" s="6">
        <f>IF(OR(G139="",H139="",H139="?"),"",G139*H139)</f>
        <v/>
      </c>
      <c r="J139" s="6" t="n"/>
      <c r="K139" s="6" t="n"/>
      <c r="L139" s="6">
        <f>IF(I139="","",I139+N(J139)-N(K139))</f>
        <v/>
      </c>
      <c r="M139" s="6" t="n"/>
      <c r="N139" s="6">
        <f>IF(L139="","",L139-N(M139))</f>
        <v/>
      </c>
      <c r="O139" s="6" t="n"/>
      <c r="P139" s="6" t="n"/>
      <c r="R139">
        <f>IF(OR(D139="",E139="",F139=""),"",IF(COUNTIFS($D$2:$D$201,D139,$E$2:$E$201,"&lt;"&amp;F139,$F$2:$F$201,"&gt;"&amp;E139)&gt;1,"TRÙNG",""))</f>
        <v/>
      </c>
    </row>
    <row r="140">
      <c r="E140" s="7" t="n"/>
      <c r="F140" s="7" t="n"/>
      <c r="G140">
        <f>IF(OR(E140="",F140=""),"",MAX(1,ROUNDUP(F140-E140,0)))</f>
        <v/>
      </c>
      <c r="H140" s="6">
        <f>IF(D140="","",IFERROR(VLOOKUP(D140,'Danh sách xe'!$A:$E,5,FALSE),"?"))</f>
        <v/>
      </c>
      <c r="I140" s="6">
        <f>IF(OR(G140="",H140="",H140="?"),"",G140*H140)</f>
        <v/>
      </c>
      <c r="J140" s="6" t="n"/>
      <c r="K140" s="6" t="n"/>
      <c r="L140" s="6">
        <f>IF(I140="","",I140+N(J140)-N(K140))</f>
        <v/>
      </c>
      <c r="M140" s="6" t="n"/>
      <c r="N140" s="6">
        <f>IF(L140="","",L140-N(M140))</f>
        <v/>
      </c>
      <c r="O140" s="6" t="n"/>
      <c r="P140" s="6" t="n"/>
      <c r="R140">
        <f>IF(OR(D140="",E140="",F140=""),"",IF(COUNTIFS($D$2:$D$201,D140,$E$2:$E$201,"&lt;"&amp;F140,$F$2:$F$201,"&gt;"&amp;E140)&gt;1,"TRÙNG",""))</f>
        <v/>
      </c>
    </row>
    <row r="141">
      <c r="E141" s="7" t="n"/>
      <c r="F141" s="7" t="n"/>
      <c r="G141">
        <f>IF(OR(E141="",F141=""),"",MAX(1,ROUNDUP(F141-E141,0)))</f>
        <v/>
      </c>
      <c r="H141" s="6">
        <f>IF(D141="","",IFERROR(VLOOKUP(D141,'Danh sách xe'!$A:$E,5,FALSE),"?"))</f>
        <v/>
      </c>
      <c r="I141" s="6">
        <f>IF(OR(G141="",H141="",H141="?"),"",G141*H141)</f>
        <v/>
      </c>
      <c r="J141" s="6" t="n"/>
      <c r="K141" s="6" t="n"/>
      <c r="L141" s="6">
        <f>IF(I141="","",I141+N(J141)-N(K141))</f>
        <v/>
      </c>
      <c r="M141" s="6" t="n"/>
      <c r="N141" s="6">
        <f>IF(L141="","",L141-N(M141))</f>
        <v/>
      </c>
      <c r="O141" s="6" t="n"/>
      <c r="P141" s="6" t="n"/>
      <c r="R141">
        <f>IF(OR(D141="",E141="",F141=""),"",IF(COUNTIFS($D$2:$D$201,D141,$E$2:$E$201,"&lt;"&amp;F141,$F$2:$F$201,"&gt;"&amp;E141)&gt;1,"TRÙNG",""))</f>
        <v/>
      </c>
    </row>
    <row r="142">
      <c r="E142" s="7" t="n"/>
      <c r="F142" s="7" t="n"/>
      <c r="G142">
        <f>IF(OR(E142="",F142=""),"",MAX(1,ROUNDUP(F142-E142,0)))</f>
        <v/>
      </c>
      <c r="H142" s="6">
        <f>IF(D142="","",IFERROR(VLOOKUP(D142,'Danh sách xe'!$A:$E,5,FALSE),"?"))</f>
        <v/>
      </c>
      <c r="I142" s="6">
        <f>IF(OR(G142="",H142="",H142="?"),"",G142*H142)</f>
        <v/>
      </c>
      <c r="J142" s="6" t="n"/>
      <c r="K142" s="6" t="n"/>
      <c r="L142" s="6">
        <f>IF(I142="","",I142+N(J142)-N(K142))</f>
        <v/>
      </c>
      <c r="M142" s="6" t="n"/>
      <c r="N142" s="6">
        <f>IF(L142="","",L142-N(M142))</f>
        <v/>
      </c>
      <c r="O142" s="6" t="n"/>
      <c r="P142" s="6" t="n"/>
      <c r="R142">
        <f>IF(OR(D142="",E142="",F142=""),"",IF(COUNTIFS($D$2:$D$201,D142,$E$2:$E$201,"&lt;"&amp;F142,$F$2:$F$201,"&gt;"&amp;E142)&gt;1,"TRÙNG",""))</f>
        <v/>
      </c>
    </row>
    <row r="143">
      <c r="E143" s="7" t="n"/>
      <c r="F143" s="7" t="n"/>
      <c r="G143">
        <f>IF(OR(E143="",F143=""),"",MAX(1,ROUNDUP(F143-E143,0)))</f>
        <v/>
      </c>
      <c r="H143" s="6">
        <f>IF(D143="","",IFERROR(VLOOKUP(D143,'Danh sách xe'!$A:$E,5,FALSE),"?"))</f>
        <v/>
      </c>
      <c r="I143" s="6">
        <f>IF(OR(G143="",H143="",H143="?"),"",G143*H143)</f>
        <v/>
      </c>
      <c r="J143" s="6" t="n"/>
      <c r="K143" s="6" t="n"/>
      <c r="L143" s="6">
        <f>IF(I143="","",I143+N(J143)-N(K143))</f>
        <v/>
      </c>
      <c r="M143" s="6" t="n"/>
      <c r="N143" s="6">
        <f>IF(L143="","",L143-N(M143))</f>
        <v/>
      </c>
      <c r="O143" s="6" t="n"/>
      <c r="P143" s="6" t="n"/>
      <c r="R143">
        <f>IF(OR(D143="",E143="",F143=""),"",IF(COUNTIFS($D$2:$D$201,D143,$E$2:$E$201,"&lt;"&amp;F143,$F$2:$F$201,"&gt;"&amp;E143)&gt;1,"TRÙNG",""))</f>
        <v/>
      </c>
    </row>
    <row r="144">
      <c r="E144" s="7" t="n"/>
      <c r="F144" s="7" t="n"/>
      <c r="G144">
        <f>IF(OR(E144="",F144=""),"",MAX(1,ROUNDUP(F144-E144,0)))</f>
        <v/>
      </c>
      <c r="H144" s="6">
        <f>IF(D144="","",IFERROR(VLOOKUP(D144,'Danh sách xe'!$A:$E,5,FALSE),"?"))</f>
        <v/>
      </c>
      <c r="I144" s="6">
        <f>IF(OR(G144="",H144="",H144="?"),"",G144*H144)</f>
        <v/>
      </c>
      <c r="J144" s="6" t="n"/>
      <c r="K144" s="6" t="n"/>
      <c r="L144" s="6">
        <f>IF(I144="","",I144+N(J144)-N(K144))</f>
        <v/>
      </c>
      <c r="M144" s="6" t="n"/>
      <c r="N144" s="6">
        <f>IF(L144="","",L144-N(M144))</f>
        <v/>
      </c>
      <c r="O144" s="6" t="n"/>
      <c r="P144" s="6" t="n"/>
      <c r="R144">
        <f>IF(OR(D144="",E144="",F144=""),"",IF(COUNTIFS($D$2:$D$201,D144,$E$2:$E$201,"&lt;"&amp;F144,$F$2:$F$201,"&gt;"&amp;E144)&gt;1,"TRÙNG",""))</f>
        <v/>
      </c>
    </row>
    <row r="145">
      <c r="E145" s="7" t="n"/>
      <c r="F145" s="7" t="n"/>
      <c r="G145">
        <f>IF(OR(E145="",F145=""),"",MAX(1,ROUNDUP(F145-E145,0)))</f>
        <v/>
      </c>
      <c r="H145" s="6">
        <f>IF(D145="","",IFERROR(VLOOKUP(D145,'Danh sách xe'!$A:$E,5,FALSE),"?"))</f>
        <v/>
      </c>
      <c r="I145" s="6">
        <f>IF(OR(G145="",H145="",H145="?"),"",G145*H145)</f>
        <v/>
      </c>
      <c r="J145" s="6" t="n"/>
      <c r="K145" s="6" t="n"/>
      <c r="L145" s="6">
        <f>IF(I145="","",I145+N(J145)-N(K145))</f>
        <v/>
      </c>
      <c r="M145" s="6" t="n"/>
      <c r="N145" s="6">
        <f>IF(L145="","",L145-N(M145))</f>
        <v/>
      </c>
      <c r="O145" s="6" t="n"/>
      <c r="P145" s="6" t="n"/>
      <c r="R145">
        <f>IF(OR(D145="",E145="",F145=""),"",IF(COUNTIFS($D$2:$D$201,D145,$E$2:$E$201,"&lt;"&amp;F145,$F$2:$F$201,"&gt;"&amp;E145)&gt;1,"TRÙNG",""))</f>
        <v/>
      </c>
    </row>
    <row r="146">
      <c r="E146" s="7" t="n"/>
      <c r="F146" s="7" t="n"/>
      <c r="G146">
        <f>IF(OR(E146="",F146=""),"",MAX(1,ROUNDUP(F146-E146,0)))</f>
        <v/>
      </c>
      <c r="H146" s="6">
        <f>IF(D146="","",IFERROR(VLOOKUP(D146,'Danh sách xe'!$A:$E,5,FALSE),"?"))</f>
        <v/>
      </c>
      <c r="I146" s="6">
        <f>IF(OR(G146="",H146="",H146="?"),"",G146*H146)</f>
        <v/>
      </c>
      <c r="J146" s="6" t="n"/>
      <c r="K146" s="6" t="n"/>
      <c r="L146" s="6">
        <f>IF(I146="","",I146+N(J146)-N(K146))</f>
        <v/>
      </c>
      <c r="M146" s="6" t="n"/>
      <c r="N146" s="6">
        <f>IF(L146="","",L146-N(M146))</f>
        <v/>
      </c>
      <c r="O146" s="6" t="n"/>
      <c r="P146" s="6" t="n"/>
      <c r="R146">
        <f>IF(OR(D146="",E146="",F146=""),"",IF(COUNTIFS($D$2:$D$201,D146,$E$2:$E$201,"&lt;"&amp;F146,$F$2:$F$201,"&gt;"&amp;E146)&gt;1,"TRÙNG",""))</f>
        <v/>
      </c>
    </row>
    <row r="147">
      <c r="E147" s="7" t="n"/>
      <c r="F147" s="7" t="n"/>
      <c r="G147">
        <f>IF(OR(E147="",F147=""),"",MAX(1,ROUNDUP(F147-E147,0)))</f>
        <v/>
      </c>
      <c r="H147" s="6">
        <f>IF(D147="","",IFERROR(VLOOKUP(D147,'Danh sách xe'!$A:$E,5,FALSE),"?"))</f>
        <v/>
      </c>
      <c r="I147" s="6">
        <f>IF(OR(G147="",H147="",H147="?"),"",G147*H147)</f>
        <v/>
      </c>
      <c r="J147" s="6" t="n"/>
      <c r="K147" s="6" t="n"/>
      <c r="L147" s="6">
        <f>IF(I147="","",I147+N(J147)-N(K147))</f>
        <v/>
      </c>
      <c r="M147" s="6" t="n"/>
      <c r="N147" s="6">
        <f>IF(L147="","",L147-N(M147))</f>
        <v/>
      </c>
      <c r="O147" s="6" t="n"/>
      <c r="P147" s="6" t="n"/>
      <c r="R147">
        <f>IF(OR(D147="",E147="",F147=""),"",IF(COUNTIFS($D$2:$D$201,D147,$E$2:$E$201,"&lt;"&amp;F147,$F$2:$F$201,"&gt;"&amp;E147)&gt;1,"TRÙNG",""))</f>
        <v/>
      </c>
    </row>
    <row r="148">
      <c r="E148" s="7" t="n"/>
      <c r="F148" s="7" t="n"/>
      <c r="G148">
        <f>IF(OR(E148="",F148=""),"",MAX(1,ROUNDUP(F148-E148,0)))</f>
        <v/>
      </c>
      <c r="H148" s="6">
        <f>IF(D148="","",IFERROR(VLOOKUP(D148,'Danh sách xe'!$A:$E,5,FALSE),"?"))</f>
        <v/>
      </c>
      <c r="I148" s="6">
        <f>IF(OR(G148="",H148="",H148="?"),"",G148*H148)</f>
        <v/>
      </c>
      <c r="J148" s="6" t="n"/>
      <c r="K148" s="6" t="n"/>
      <c r="L148" s="6">
        <f>IF(I148="","",I148+N(J148)-N(K148))</f>
        <v/>
      </c>
      <c r="M148" s="6" t="n"/>
      <c r="N148" s="6">
        <f>IF(L148="","",L148-N(M148))</f>
        <v/>
      </c>
      <c r="O148" s="6" t="n"/>
      <c r="P148" s="6" t="n"/>
      <c r="R148">
        <f>IF(OR(D148="",E148="",F148=""),"",IF(COUNTIFS($D$2:$D$201,D148,$E$2:$E$201,"&lt;"&amp;F148,$F$2:$F$201,"&gt;"&amp;E148)&gt;1,"TRÙNG",""))</f>
        <v/>
      </c>
    </row>
    <row r="149">
      <c r="E149" s="7" t="n"/>
      <c r="F149" s="7" t="n"/>
      <c r="G149">
        <f>IF(OR(E149="",F149=""),"",MAX(1,ROUNDUP(F149-E149,0)))</f>
        <v/>
      </c>
      <c r="H149" s="6">
        <f>IF(D149="","",IFERROR(VLOOKUP(D149,'Danh sách xe'!$A:$E,5,FALSE),"?"))</f>
        <v/>
      </c>
      <c r="I149" s="6">
        <f>IF(OR(G149="",H149="",H149="?"),"",G149*H149)</f>
        <v/>
      </c>
      <c r="J149" s="6" t="n"/>
      <c r="K149" s="6" t="n"/>
      <c r="L149" s="6">
        <f>IF(I149="","",I149+N(J149)-N(K149))</f>
        <v/>
      </c>
      <c r="M149" s="6" t="n"/>
      <c r="N149" s="6">
        <f>IF(L149="","",L149-N(M149))</f>
        <v/>
      </c>
      <c r="O149" s="6" t="n"/>
      <c r="P149" s="6" t="n"/>
      <c r="R149">
        <f>IF(OR(D149="",E149="",F149=""),"",IF(COUNTIFS($D$2:$D$201,D149,$E$2:$E$201,"&lt;"&amp;F149,$F$2:$F$201,"&gt;"&amp;E149)&gt;1,"TRÙNG",""))</f>
        <v/>
      </c>
    </row>
    <row r="150">
      <c r="E150" s="7" t="n"/>
      <c r="F150" s="7" t="n"/>
      <c r="G150">
        <f>IF(OR(E150="",F150=""),"",MAX(1,ROUNDUP(F150-E150,0)))</f>
        <v/>
      </c>
      <c r="H150" s="6">
        <f>IF(D150="","",IFERROR(VLOOKUP(D150,'Danh sách xe'!$A:$E,5,FALSE),"?"))</f>
        <v/>
      </c>
      <c r="I150" s="6">
        <f>IF(OR(G150="",H150="",H150="?"),"",G150*H150)</f>
        <v/>
      </c>
      <c r="J150" s="6" t="n"/>
      <c r="K150" s="6" t="n"/>
      <c r="L150" s="6">
        <f>IF(I150="","",I150+N(J150)-N(K150))</f>
        <v/>
      </c>
      <c r="M150" s="6" t="n"/>
      <c r="N150" s="6">
        <f>IF(L150="","",L150-N(M150))</f>
        <v/>
      </c>
      <c r="O150" s="6" t="n"/>
      <c r="P150" s="6" t="n"/>
      <c r="R150">
        <f>IF(OR(D150="",E150="",F150=""),"",IF(COUNTIFS($D$2:$D$201,D150,$E$2:$E$201,"&lt;"&amp;F150,$F$2:$F$201,"&gt;"&amp;E150)&gt;1,"TRÙNG",""))</f>
        <v/>
      </c>
    </row>
    <row r="151">
      <c r="E151" s="7" t="n"/>
      <c r="F151" s="7" t="n"/>
      <c r="G151">
        <f>IF(OR(E151="",F151=""),"",MAX(1,ROUNDUP(F151-E151,0)))</f>
        <v/>
      </c>
      <c r="H151" s="6">
        <f>IF(D151="","",IFERROR(VLOOKUP(D151,'Danh sách xe'!$A:$E,5,FALSE),"?"))</f>
        <v/>
      </c>
      <c r="I151" s="6">
        <f>IF(OR(G151="",H151="",H151="?"),"",G151*H151)</f>
        <v/>
      </c>
      <c r="J151" s="6" t="n"/>
      <c r="K151" s="6" t="n"/>
      <c r="L151" s="6">
        <f>IF(I151="","",I151+N(J151)-N(K151))</f>
        <v/>
      </c>
      <c r="M151" s="6" t="n"/>
      <c r="N151" s="6">
        <f>IF(L151="","",L151-N(M151))</f>
        <v/>
      </c>
      <c r="O151" s="6" t="n"/>
      <c r="P151" s="6" t="n"/>
      <c r="R151">
        <f>IF(OR(D151="",E151="",F151=""),"",IF(COUNTIFS($D$2:$D$201,D151,$E$2:$E$201,"&lt;"&amp;F151,$F$2:$F$201,"&gt;"&amp;E151)&gt;1,"TRÙNG",""))</f>
        <v/>
      </c>
    </row>
    <row r="152">
      <c r="E152" s="7" t="n"/>
      <c r="F152" s="7" t="n"/>
      <c r="G152">
        <f>IF(OR(E152="",F152=""),"",MAX(1,ROUNDUP(F152-E152,0)))</f>
        <v/>
      </c>
      <c r="H152" s="6">
        <f>IF(D152="","",IFERROR(VLOOKUP(D152,'Danh sách xe'!$A:$E,5,FALSE),"?"))</f>
        <v/>
      </c>
      <c r="I152" s="6">
        <f>IF(OR(G152="",H152="",H152="?"),"",G152*H152)</f>
        <v/>
      </c>
      <c r="J152" s="6" t="n"/>
      <c r="K152" s="6" t="n"/>
      <c r="L152" s="6">
        <f>IF(I152="","",I152+N(J152)-N(K152))</f>
        <v/>
      </c>
      <c r="M152" s="6" t="n"/>
      <c r="N152" s="6">
        <f>IF(L152="","",L152-N(M152))</f>
        <v/>
      </c>
      <c r="O152" s="6" t="n"/>
      <c r="P152" s="6" t="n"/>
      <c r="R152">
        <f>IF(OR(D152="",E152="",F152=""),"",IF(COUNTIFS($D$2:$D$201,D152,$E$2:$E$201,"&lt;"&amp;F152,$F$2:$F$201,"&gt;"&amp;E152)&gt;1,"TRÙNG",""))</f>
        <v/>
      </c>
    </row>
    <row r="153">
      <c r="E153" s="7" t="n"/>
      <c r="F153" s="7" t="n"/>
      <c r="G153">
        <f>IF(OR(E153="",F153=""),"",MAX(1,ROUNDUP(F153-E153,0)))</f>
        <v/>
      </c>
      <c r="H153" s="6">
        <f>IF(D153="","",IFERROR(VLOOKUP(D153,'Danh sách xe'!$A:$E,5,FALSE),"?"))</f>
        <v/>
      </c>
      <c r="I153" s="6">
        <f>IF(OR(G153="",H153="",H153="?"),"",G153*H153)</f>
        <v/>
      </c>
      <c r="J153" s="6" t="n"/>
      <c r="K153" s="6" t="n"/>
      <c r="L153" s="6">
        <f>IF(I153="","",I153+N(J153)-N(K153))</f>
        <v/>
      </c>
      <c r="M153" s="6" t="n"/>
      <c r="N153" s="6">
        <f>IF(L153="","",L153-N(M153))</f>
        <v/>
      </c>
      <c r="O153" s="6" t="n"/>
      <c r="P153" s="6" t="n"/>
      <c r="R153">
        <f>IF(OR(D153="",E153="",F153=""),"",IF(COUNTIFS($D$2:$D$201,D153,$E$2:$E$201,"&lt;"&amp;F153,$F$2:$F$201,"&gt;"&amp;E153)&gt;1,"TRÙNG",""))</f>
        <v/>
      </c>
    </row>
    <row r="154">
      <c r="E154" s="7" t="n"/>
      <c r="F154" s="7" t="n"/>
      <c r="G154">
        <f>IF(OR(E154="",F154=""),"",MAX(1,ROUNDUP(F154-E154,0)))</f>
        <v/>
      </c>
      <c r="H154" s="6">
        <f>IF(D154="","",IFERROR(VLOOKUP(D154,'Danh sách xe'!$A:$E,5,FALSE),"?"))</f>
        <v/>
      </c>
      <c r="I154" s="6">
        <f>IF(OR(G154="",H154="",H154="?"),"",G154*H154)</f>
        <v/>
      </c>
      <c r="J154" s="6" t="n"/>
      <c r="K154" s="6" t="n"/>
      <c r="L154" s="6">
        <f>IF(I154="","",I154+N(J154)-N(K154))</f>
        <v/>
      </c>
      <c r="M154" s="6" t="n"/>
      <c r="N154" s="6">
        <f>IF(L154="","",L154-N(M154))</f>
        <v/>
      </c>
      <c r="O154" s="6" t="n"/>
      <c r="P154" s="6" t="n"/>
      <c r="R154">
        <f>IF(OR(D154="",E154="",F154=""),"",IF(COUNTIFS($D$2:$D$201,D154,$E$2:$E$201,"&lt;"&amp;F154,$F$2:$F$201,"&gt;"&amp;E154)&gt;1,"TRÙNG",""))</f>
        <v/>
      </c>
    </row>
    <row r="155">
      <c r="E155" s="7" t="n"/>
      <c r="F155" s="7" t="n"/>
      <c r="G155">
        <f>IF(OR(E155="",F155=""),"",MAX(1,ROUNDUP(F155-E155,0)))</f>
        <v/>
      </c>
      <c r="H155" s="6">
        <f>IF(D155="","",IFERROR(VLOOKUP(D155,'Danh sách xe'!$A:$E,5,FALSE),"?"))</f>
        <v/>
      </c>
      <c r="I155" s="6">
        <f>IF(OR(G155="",H155="",H155="?"),"",G155*H155)</f>
        <v/>
      </c>
      <c r="J155" s="6" t="n"/>
      <c r="K155" s="6" t="n"/>
      <c r="L155" s="6">
        <f>IF(I155="","",I155+N(J155)-N(K155))</f>
        <v/>
      </c>
      <c r="M155" s="6" t="n"/>
      <c r="N155" s="6">
        <f>IF(L155="","",L155-N(M155))</f>
        <v/>
      </c>
      <c r="O155" s="6" t="n"/>
      <c r="P155" s="6" t="n"/>
      <c r="R155">
        <f>IF(OR(D155="",E155="",F155=""),"",IF(COUNTIFS($D$2:$D$201,D155,$E$2:$E$201,"&lt;"&amp;F155,$F$2:$F$201,"&gt;"&amp;E155)&gt;1,"TRÙNG",""))</f>
        <v/>
      </c>
    </row>
    <row r="156">
      <c r="E156" s="7" t="n"/>
      <c r="F156" s="7" t="n"/>
      <c r="G156">
        <f>IF(OR(E156="",F156=""),"",MAX(1,ROUNDUP(F156-E156,0)))</f>
        <v/>
      </c>
      <c r="H156" s="6">
        <f>IF(D156="","",IFERROR(VLOOKUP(D156,'Danh sách xe'!$A:$E,5,FALSE),"?"))</f>
        <v/>
      </c>
      <c r="I156" s="6">
        <f>IF(OR(G156="",H156="",H156="?"),"",G156*H156)</f>
        <v/>
      </c>
      <c r="J156" s="6" t="n"/>
      <c r="K156" s="6" t="n"/>
      <c r="L156" s="6">
        <f>IF(I156="","",I156+N(J156)-N(K156))</f>
        <v/>
      </c>
      <c r="M156" s="6" t="n"/>
      <c r="N156" s="6">
        <f>IF(L156="","",L156-N(M156))</f>
        <v/>
      </c>
      <c r="O156" s="6" t="n"/>
      <c r="P156" s="6" t="n"/>
      <c r="R156">
        <f>IF(OR(D156="",E156="",F156=""),"",IF(COUNTIFS($D$2:$D$201,D156,$E$2:$E$201,"&lt;"&amp;F156,$F$2:$F$201,"&gt;"&amp;E156)&gt;1,"TRÙNG",""))</f>
        <v/>
      </c>
    </row>
    <row r="157">
      <c r="E157" s="7" t="n"/>
      <c r="F157" s="7" t="n"/>
      <c r="G157">
        <f>IF(OR(E157="",F157=""),"",MAX(1,ROUNDUP(F157-E157,0)))</f>
        <v/>
      </c>
      <c r="H157" s="6">
        <f>IF(D157="","",IFERROR(VLOOKUP(D157,'Danh sách xe'!$A:$E,5,FALSE),"?"))</f>
        <v/>
      </c>
      <c r="I157" s="6">
        <f>IF(OR(G157="",H157="",H157="?"),"",G157*H157)</f>
        <v/>
      </c>
      <c r="J157" s="6" t="n"/>
      <c r="K157" s="6" t="n"/>
      <c r="L157" s="6">
        <f>IF(I157="","",I157+N(J157)-N(K157))</f>
        <v/>
      </c>
      <c r="M157" s="6" t="n"/>
      <c r="N157" s="6">
        <f>IF(L157="","",L157-N(M157))</f>
        <v/>
      </c>
      <c r="O157" s="6" t="n"/>
      <c r="P157" s="6" t="n"/>
      <c r="R157">
        <f>IF(OR(D157="",E157="",F157=""),"",IF(COUNTIFS($D$2:$D$201,D157,$E$2:$E$201,"&lt;"&amp;F157,$F$2:$F$201,"&gt;"&amp;E157)&gt;1,"TRÙNG",""))</f>
        <v/>
      </c>
    </row>
    <row r="158">
      <c r="E158" s="7" t="n"/>
      <c r="F158" s="7" t="n"/>
      <c r="G158">
        <f>IF(OR(E158="",F158=""),"",MAX(1,ROUNDUP(F158-E158,0)))</f>
        <v/>
      </c>
      <c r="H158" s="6">
        <f>IF(D158="","",IFERROR(VLOOKUP(D158,'Danh sách xe'!$A:$E,5,FALSE),"?"))</f>
        <v/>
      </c>
      <c r="I158" s="6">
        <f>IF(OR(G158="",H158="",H158="?"),"",G158*H158)</f>
        <v/>
      </c>
      <c r="J158" s="6" t="n"/>
      <c r="K158" s="6" t="n"/>
      <c r="L158" s="6">
        <f>IF(I158="","",I158+N(J158)-N(K158))</f>
        <v/>
      </c>
      <c r="M158" s="6" t="n"/>
      <c r="N158" s="6">
        <f>IF(L158="","",L158-N(M158))</f>
        <v/>
      </c>
      <c r="O158" s="6" t="n"/>
      <c r="P158" s="6" t="n"/>
      <c r="R158">
        <f>IF(OR(D158="",E158="",F158=""),"",IF(COUNTIFS($D$2:$D$201,D158,$E$2:$E$201,"&lt;"&amp;F158,$F$2:$F$201,"&gt;"&amp;E158)&gt;1,"TRÙNG",""))</f>
        <v/>
      </c>
    </row>
    <row r="159">
      <c r="E159" s="7" t="n"/>
      <c r="F159" s="7" t="n"/>
      <c r="G159">
        <f>IF(OR(E159="",F159=""),"",MAX(1,ROUNDUP(F159-E159,0)))</f>
        <v/>
      </c>
      <c r="H159" s="6">
        <f>IF(D159="","",IFERROR(VLOOKUP(D159,'Danh sách xe'!$A:$E,5,FALSE),"?"))</f>
        <v/>
      </c>
      <c r="I159" s="6">
        <f>IF(OR(G159="",H159="",H159="?"),"",G159*H159)</f>
        <v/>
      </c>
      <c r="J159" s="6" t="n"/>
      <c r="K159" s="6" t="n"/>
      <c r="L159" s="6">
        <f>IF(I159="","",I159+N(J159)-N(K159))</f>
        <v/>
      </c>
      <c r="M159" s="6" t="n"/>
      <c r="N159" s="6">
        <f>IF(L159="","",L159-N(M159))</f>
        <v/>
      </c>
      <c r="O159" s="6" t="n"/>
      <c r="P159" s="6" t="n"/>
      <c r="R159">
        <f>IF(OR(D159="",E159="",F159=""),"",IF(COUNTIFS($D$2:$D$201,D159,$E$2:$E$201,"&lt;"&amp;F159,$F$2:$F$201,"&gt;"&amp;E159)&gt;1,"TRÙNG",""))</f>
        <v/>
      </c>
    </row>
    <row r="160">
      <c r="E160" s="7" t="n"/>
      <c r="F160" s="7" t="n"/>
      <c r="G160">
        <f>IF(OR(E160="",F160=""),"",MAX(1,ROUNDUP(F160-E160,0)))</f>
        <v/>
      </c>
      <c r="H160" s="6">
        <f>IF(D160="","",IFERROR(VLOOKUP(D160,'Danh sách xe'!$A:$E,5,FALSE),"?"))</f>
        <v/>
      </c>
      <c r="I160" s="6">
        <f>IF(OR(G160="",H160="",H160="?"),"",G160*H160)</f>
        <v/>
      </c>
      <c r="J160" s="6" t="n"/>
      <c r="K160" s="6" t="n"/>
      <c r="L160" s="6">
        <f>IF(I160="","",I160+N(J160)-N(K160))</f>
        <v/>
      </c>
      <c r="M160" s="6" t="n"/>
      <c r="N160" s="6">
        <f>IF(L160="","",L160-N(M160))</f>
        <v/>
      </c>
      <c r="O160" s="6" t="n"/>
      <c r="P160" s="6" t="n"/>
      <c r="R160">
        <f>IF(OR(D160="",E160="",F160=""),"",IF(COUNTIFS($D$2:$D$201,D160,$E$2:$E$201,"&lt;"&amp;F160,$F$2:$F$201,"&gt;"&amp;E160)&gt;1,"TRÙNG",""))</f>
        <v/>
      </c>
    </row>
    <row r="161">
      <c r="E161" s="7" t="n"/>
      <c r="F161" s="7" t="n"/>
      <c r="G161">
        <f>IF(OR(E161="",F161=""),"",MAX(1,ROUNDUP(F161-E161,0)))</f>
        <v/>
      </c>
      <c r="H161" s="6">
        <f>IF(D161="","",IFERROR(VLOOKUP(D161,'Danh sách xe'!$A:$E,5,FALSE),"?"))</f>
        <v/>
      </c>
      <c r="I161" s="6">
        <f>IF(OR(G161="",H161="",H161="?"),"",G161*H161)</f>
        <v/>
      </c>
      <c r="J161" s="6" t="n"/>
      <c r="K161" s="6" t="n"/>
      <c r="L161" s="6">
        <f>IF(I161="","",I161+N(J161)-N(K161))</f>
        <v/>
      </c>
      <c r="M161" s="6" t="n"/>
      <c r="N161" s="6">
        <f>IF(L161="","",L161-N(M161))</f>
        <v/>
      </c>
      <c r="O161" s="6" t="n"/>
      <c r="P161" s="6" t="n"/>
      <c r="R161">
        <f>IF(OR(D161="",E161="",F161=""),"",IF(COUNTIFS($D$2:$D$201,D161,$E$2:$E$201,"&lt;"&amp;F161,$F$2:$F$201,"&gt;"&amp;E161)&gt;1,"TRÙNG",""))</f>
        <v/>
      </c>
    </row>
    <row r="162">
      <c r="E162" s="7" t="n"/>
      <c r="F162" s="7" t="n"/>
      <c r="G162">
        <f>IF(OR(E162="",F162=""),"",MAX(1,ROUNDUP(F162-E162,0)))</f>
        <v/>
      </c>
      <c r="H162" s="6">
        <f>IF(D162="","",IFERROR(VLOOKUP(D162,'Danh sách xe'!$A:$E,5,FALSE),"?"))</f>
        <v/>
      </c>
      <c r="I162" s="6">
        <f>IF(OR(G162="",H162="",H162="?"),"",G162*H162)</f>
        <v/>
      </c>
      <c r="J162" s="6" t="n"/>
      <c r="K162" s="6" t="n"/>
      <c r="L162" s="6">
        <f>IF(I162="","",I162+N(J162)-N(K162))</f>
        <v/>
      </c>
      <c r="M162" s="6" t="n"/>
      <c r="N162" s="6">
        <f>IF(L162="","",L162-N(M162))</f>
        <v/>
      </c>
      <c r="O162" s="6" t="n"/>
      <c r="P162" s="6" t="n"/>
      <c r="R162">
        <f>IF(OR(D162="",E162="",F162=""),"",IF(COUNTIFS($D$2:$D$201,D162,$E$2:$E$201,"&lt;"&amp;F162,$F$2:$F$201,"&gt;"&amp;E162)&gt;1,"TRÙNG",""))</f>
        <v/>
      </c>
    </row>
    <row r="163">
      <c r="E163" s="7" t="n"/>
      <c r="F163" s="7" t="n"/>
      <c r="G163">
        <f>IF(OR(E163="",F163=""),"",MAX(1,ROUNDUP(F163-E163,0)))</f>
        <v/>
      </c>
      <c r="H163" s="6">
        <f>IF(D163="","",IFERROR(VLOOKUP(D163,'Danh sách xe'!$A:$E,5,FALSE),"?"))</f>
        <v/>
      </c>
      <c r="I163" s="6">
        <f>IF(OR(G163="",H163="",H163="?"),"",G163*H163)</f>
        <v/>
      </c>
      <c r="J163" s="6" t="n"/>
      <c r="K163" s="6" t="n"/>
      <c r="L163" s="6">
        <f>IF(I163="","",I163+N(J163)-N(K163))</f>
        <v/>
      </c>
      <c r="M163" s="6" t="n"/>
      <c r="N163" s="6">
        <f>IF(L163="","",L163-N(M163))</f>
        <v/>
      </c>
      <c r="O163" s="6" t="n"/>
      <c r="P163" s="6" t="n"/>
      <c r="R163">
        <f>IF(OR(D163="",E163="",F163=""),"",IF(COUNTIFS($D$2:$D$201,D163,$E$2:$E$201,"&lt;"&amp;F163,$F$2:$F$201,"&gt;"&amp;E163)&gt;1,"TRÙNG",""))</f>
        <v/>
      </c>
    </row>
    <row r="164">
      <c r="E164" s="7" t="n"/>
      <c r="F164" s="7" t="n"/>
      <c r="G164">
        <f>IF(OR(E164="",F164=""),"",MAX(1,ROUNDUP(F164-E164,0)))</f>
        <v/>
      </c>
      <c r="H164" s="6">
        <f>IF(D164="","",IFERROR(VLOOKUP(D164,'Danh sách xe'!$A:$E,5,FALSE),"?"))</f>
        <v/>
      </c>
      <c r="I164" s="6">
        <f>IF(OR(G164="",H164="",H164="?"),"",G164*H164)</f>
        <v/>
      </c>
      <c r="J164" s="6" t="n"/>
      <c r="K164" s="6" t="n"/>
      <c r="L164" s="6">
        <f>IF(I164="","",I164+N(J164)-N(K164))</f>
        <v/>
      </c>
      <c r="M164" s="6" t="n"/>
      <c r="N164" s="6">
        <f>IF(L164="","",L164-N(M164))</f>
        <v/>
      </c>
      <c r="O164" s="6" t="n"/>
      <c r="P164" s="6" t="n"/>
      <c r="R164">
        <f>IF(OR(D164="",E164="",F164=""),"",IF(COUNTIFS($D$2:$D$201,D164,$E$2:$E$201,"&lt;"&amp;F164,$F$2:$F$201,"&gt;"&amp;E164)&gt;1,"TRÙNG",""))</f>
        <v/>
      </c>
    </row>
    <row r="165">
      <c r="E165" s="7" t="n"/>
      <c r="F165" s="7" t="n"/>
      <c r="G165">
        <f>IF(OR(E165="",F165=""),"",MAX(1,ROUNDUP(F165-E165,0)))</f>
        <v/>
      </c>
      <c r="H165" s="6">
        <f>IF(D165="","",IFERROR(VLOOKUP(D165,'Danh sách xe'!$A:$E,5,FALSE),"?"))</f>
        <v/>
      </c>
      <c r="I165" s="6">
        <f>IF(OR(G165="",H165="",H165="?"),"",G165*H165)</f>
        <v/>
      </c>
      <c r="J165" s="6" t="n"/>
      <c r="K165" s="6" t="n"/>
      <c r="L165" s="6">
        <f>IF(I165="","",I165+N(J165)-N(K165))</f>
        <v/>
      </c>
      <c r="M165" s="6" t="n"/>
      <c r="N165" s="6">
        <f>IF(L165="","",L165-N(M165))</f>
        <v/>
      </c>
      <c r="O165" s="6" t="n"/>
      <c r="P165" s="6" t="n"/>
      <c r="R165">
        <f>IF(OR(D165="",E165="",F165=""),"",IF(COUNTIFS($D$2:$D$201,D165,$E$2:$E$201,"&lt;"&amp;F165,$F$2:$F$201,"&gt;"&amp;E165)&gt;1,"TRÙNG",""))</f>
        <v/>
      </c>
    </row>
    <row r="166">
      <c r="E166" s="7" t="n"/>
      <c r="F166" s="7" t="n"/>
      <c r="G166">
        <f>IF(OR(E166="",F166=""),"",MAX(1,ROUNDUP(F166-E166,0)))</f>
        <v/>
      </c>
      <c r="H166" s="6">
        <f>IF(D166="","",IFERROR(VLOOKUP(D166,'Danh sách xe'!$A:$E,5,FALSE),"?"))</f>
        <v/>
      </c>
      <c r="I166" s="6">
        <f>IF(OR(G166="",H166="",H166="?"),"",G166*H166)</f>
        <v/>
      </c>
      <c r="J166" s="6" t="n"/>
      <c r="K166" s="6" t="n"/>
      <c r="L166" s="6">
        <f>IF(I166="","",I166+N(J166)-N(K166))</f>
        <v/>
      </c>
      <c r="M166" s="6" t="n"/>
      <c r="N166" s="6">
        <f>IF(L166="","",L166-N(M166))</f>
        <v/>
      </c>
      <c r="O166" s="6" t="n"/>
      <c r="P166" s="6" t="n"/>
      <c r="R166">
        <f>IF(OR(D166="",E166="",F166=""),"",IF(COUNTIFS($D$2:$D$201,D166,$E$2:$E$201,"&lt;"&amp;F166,$F$2:$F$201,"&gt;"&amp;E166)&gt;1,"TRÙNG",""))</f>
        <v/>
      </c>
    </row>
    <row r="167">
      <c r="E167" s="7" t="n"/>
      <c r="F167" s="7" t="n"/>
      <c r="G167">
        <f>IF(OR(E167="",F167=""),"",MAX(1,ROUNDUP(F167-E167,0)))</f>
        <v/>
      </c>
      <c r="H167" s="6">
        <f>IF(D167="","",IFERROR(VLOOKUP(D167,'Danh sách xe'!$A:$E,5,FALSE),"?"))</f>
        <v/>
      </c>
      <c r="I167" s="6">
        <f>IF(OR(G167="",H167="",H167="?"),"",G167*H167)</f>
        <v/>
      </c>
      <c r="J167" s="6" t="n"/>
      <c r="K167" s="6" t="n"/>
      <c r="L167" s="6">
        <f>IF(I167="","",I167+N(J167)-N(K167))</f>
        <v/>
      </c>
      <c r="M167" s="6" t="n"/>
      <c r="N167" s="6">
        <f>IF(L167="","",L167-N(M167))</f>
        <v/>
      </c>
      <c r="O167" s="6" t="n"/>
      <c r="P167" s="6" t="n"/>
      <c r="R167">
        <f>IF(OR(D167="",E167="",F167=""),"",IF(COUNTIFS($D$2:$D$201,D167,$E$2:$E$201,"&lt;"&amp;F167,$F$2:$F$201,"&gt;"&amp;E167)&gt;1,"TRÙNG",""))</f>
        <v/>
      </c>
    </row>
    <row r="168">
      <c r="E168" s="7" t="n"/>
      <c r="F168" s="7" t="n"/>
      <c r="G168">
        <f>IF(OR(E168="",F168=""),"",MAX(1,ROUNDUP(F168-E168,0)))</f>
        <v/>
      </c>
      <c r="H168" s="6">
        <f>IF(D168="","",IFERROR(VLOOKUP(D168,'Danh sách xe'!$A:$E,5,FALSE),"?"))</f>
        <v/>
      </c>
      <c r="I168" s="6">
        <f>IF(OR(G168="",H168="",H168="?"),"",G168*H168)</f>
        <v/>
      </c>
      <c r="J168" s="6" t="n"/>
      <c r="K168" s="6" t="n"/>
      <c r="L168" s="6">
        <f>IF(I168="","",I168+N(J168)-N(K168))</f>
        <v/>
      </c>
      <c r="M168" s="6" t="n"/>
      <c r="N168" s="6">
        <f>IF(L168="","",L168-N(M168))</f>
        <v/>
      </c>
      <c r="O168" s="6" t="n"/>
      <c r="P168" s="6" t="n"/>
      <c r="R168">
        <f>IF(OR(D168="",E168="",F168=""),"",IF(COUNTIFS($D$2:$D$201,D168,$E$2:$E$201,"&lt;"&amp;F168,$F$2:$F$201,"&gt;"&amp;E168)&gt;1,"TRÙNG",""))</f>
        <v/>
      </c>
    </row>
    <row r="169">
      <c r="E169" s="7" t="n"/>
      <c r="F169" s="7" t="n"/>
      <c r="G169">
        <f>IF(OR(E169="",F169=""),"",MAX(1,ROUNDUP(F169-E169,0)))</f>
        <v/>
      </c>
      <c r="H169" s="6">
        <f>IF(D169="","",IFERROR(VLOOKUP(D169,'Danh sách xe'!$A:$E,5,FALSE),"?"))</f>
        <v/>
      </c>
      <c r="I169" s="6">
        <f>IF(OR(G169="",H169="",H169="?"),"",G169*H169)</f>
        <v/>
      </c>
      <c r="J169" s="6" t="n"/>
      <c r="K169" s="6" t="n"/>
      <c r="L169" s="6">
        <f>IF(I169="","",I169+N(J169)-N(K169))</f>
        <v/>
      </c>
      <c r="M169" s="6" t="n"/>
      <c r="N169" s="6">
        <f>IF(L169="","",L169-N(M169))</f>
        <v/>
      </c>
      <c r="O169" s="6" t="n"/>
      <c r="P169" s="6" t="n"/>
      <c r="R169">
        <f>IF(OR(D169="",E169="",F169=""),"",IF(COUNTIFS($D$2:$D$201,D169,$E$2:$E$201,"&lt;"&amp;F169,$F$2:$F$201,"&gt;"&amp;E169)&gt;1,"TRÙNG",""))</f>
        <v/>
      </c>
    </row>
    <row r="170">
      <c r="E170" s="7" t="n"/>
      <c r="F170" s="7" t="n"/>
      <c r="G170">
        <f>IF(OR(E170="",F170=""),"",MAX(1,ROUNDUP(F170-E170,0)))</f>
        <v/>
      </c>
      <c r="H170" s="6">
        <f>IF(D170="","",IFERROR(VLOOKUP(D170,'Danh sách xe'!$A:$E,5,FALSE),"?"))</f>
        <v/>
      </c>
      <c r="I170" s="6">
        <f>IF(OR(G170="",H170="",H170="?"),"",G170*H170)</f>
        <v/>
      </c>
      <c r="J170" s="6" t="n"/>
      <c r="K170" s="6" t="n"/>
      <c r="L170" s="6">
        <f>IF(I170="","",I170+N(J170)-N(K170))</f>
        <v/>
      </c>
      <c r="M170" s="6" t="n"/>
      <c r="N170" s="6">
        <f>IF(L170="","",L170-N(M170))</f>
        <v/>
      </c>
      <c r="O170" s="6" t="n"/>
      <c r="P170" s="6" t="n"/>
      <c r="R170">
        <f>IF(OR(D170="",E170="",F170=""),"",IF(COUNTIFS($D$2:$D$201,D170,$E$2:$E$201,"&lt;"&amp;F170,$F$2:$F$201,"&gt;"&amp;E170)&gt;1,"TRÙNG",""))</f>
        <v/>
      </c>
    </row>
    <row r="171">
      <c r="E171" s="7" t="n"/>
      <c r="F171" s="7" t="n"/>
      <c r="G171">
        <f>IF(OR(E171="",F171=""),"",MAX(1,ROUNDUP(F171-E171,0)))</f>
        <v/>
      </c>
      <c r="H171" s="6">
        <f>IF(D171="","",IFERROR(VLOOKUP(D171,'Danh sách xe'!$A:$E,5,FALSE),"?"))</f>
        <v/>
      </c>
      <c r="I171" s="6">
        <f>IF(OR(G171="",H171="",H171="?"),"",G171*H171)</f>
        <v/>
      </c>
      <c r="J171" s="6" t="n"/>
      <c r="K171" s="6" t="n"/>
      <c r="L171" s="6">
        <f>IF(I171="","",I171+N(J171)-N(K171))</f>
        <v/>
      </c>
      <c r="M171" s="6" t="n"/>
      <c r="N171" s="6">
        <f>IF(L171="","",L171-N(M171))</f>
        <v/>
      </c>
      <c r="O171" s="6" t="n"/>
      <c r="P171" s="6" t="n"/>
      <c r="R171">
        <f>IF(OR(D171="",E171="",F171=""),"",IF(COUNTIFS($D$2:$D$201,D171,$E$2:$E$201,"&lt;"&amp;F171,$F$2:$F$201,"&gt;"&amp;E171)&gt;1,"TRÙNG",""))</f>
        <v/>
      </c>
    </row>
    <row r="172">
      <c r="E172" s="7" t="n"/>
      <c r="F172" s="7" t="n"/>
      <c r="G172">
        <f>IF(OR(E172="",F172=""),"",MAX(1,ROUNDUP(F172-E172,0)))</f>
        <v/>
      </c>
      <c r="H172" s="6">
        <f>IF(D172="","",IFERROR(VLOOKUP(D172,'Danh sách xe'!$A:$E,5,FALSE),"?"))</f>
        <v/>
      </c>
      <c r="I172" s="6">
        <f>IF(OR(G172="",H172="",H172="?"),"",G172*H172)</f>
        <v/>
      </c>
      <c r="J172" s="6" t="n"/>
      <c r="K172" s="6" t="n"/>
      <c r="L172" s="6">
        <f>IF(I172="","",I172+N(J172)-N(K172))</f>
        <v/>
      </c>
      <c r="M172" s="6" t="n"/>
      <c r="N172" s="6">
        <f>IF(L172="","",L172-N(M172))</f>
        <v/>
      </c>
      <c r="O172" s="6" t="n"/>
      <c r="P172" s="6" t="n"/>
      <c r="R172">
        <f>IF(OR(D172="",E172="",F172=""),"",IF(COUNTIFS($D$2:$D$201,D172,$E$2:$E$201,"&lt;"&amp;F172,$F$2:$F$201,"&gt;"&amp;E172)&gt;1,"TRÙNG",""))</f>
        <v/>
      </c>
    </row>
    <row r="173">
      <c r="E173" s="7" t="n"/>
      <c r="F173" s="7" t="n"/>
      <c r="G173">
        <f>IF(OR(E173="",F173=""),"",MAX(1,ROUNDUP(F173-E173,0)))</f>
        <v/>
      </c>
      <c r="H173" s="6">
        <f>IF(D173="","",IFERROR(VLOOKUP(D173,'Danh sách xe'!$A:$E,5,FALSE),"?"))</f>
        <v/>
      </c>
      <c r="I173" s="6">
        <f>IF(OR(G173="",H173="",H173="?"),"",G173*H173)</f>
        <v/>
      </c>
      <c r="J173" s="6" t="n"/>
      <c r="K173" s="6" t="n"/>
      <c r="L173" s="6">
        <f>IF(I173="","",I173+N(J173)-N(K173))</f>
        <v/>
      </c>
      <c r="M173" s="6" t="n"/>
      <c r="N173" s="6">
        <f>IF(L173="","",L173-N(M173))</f>
        <v/>
      </c>
      <c r="O173" s="6" t="n"/>
      <c r="P173" s="6" t="n"/>
      <c r="R173">
        <f>IF(OR(D173="",E173="",F173=""),"",IF(COUNTIFS($D$2:$D$201,D173,$E$2:$E$201,"&lt;"&amp;F173,$F$2:$F$201,"&gt;"&amp;E173)&gt;1,"TRÙNG",""))</f>
        <v/>
      </c>
    </row>
    <row r="174">
      <c r="E174" s="7" t="n"/>
      <c r="F174" s="7" t="n"/>
      <c r="G174">
        <f>IF(OR(E174="",F174=""),"",MAX(1,ROUNDUP(F174-E174,0)))</f>
        <v/>
      </c>
      <c r="H174" s="6">
        <f>IF(D174="","",IFERROR(VLOOKUP(D174,'Danh sách xe'!$A:$E,5,FALSE),"?"))</f>
        <v/>
      </c>
      <c r="I174" s="6">
        <f>IF(OR(G174="",H174="",H174="?"),"",G174*H174)</f>
        <v/>
      </c>
      <c r="J174" s="6" t="n"/>
      <c r="K174" s="6" t="n"/>
      <c r="L174" s="6">
        <f>IF(I174="","",I174+N(J174)-N(K174))</f>
        <v/>
      </c>
      <c r="M174" s="6" t="n"/>
      <c r="N174" s="6">
        <f>IF(L174="","",L174-N(M174))</f>
        <v/>
      </c>
      <c r="O174" s="6" t="n"/>
      <c r="P174" s="6" t="n"/>
      <c r="R174">
        <f>IF(OR(D174="",E174="",F174=""),"",IF(COUNTIFS($D$2:$D$201,D174,$E$2:$E$201,"&lt;"&amp;F174,$F$2:$F$201,"&gt;"&amp;E174)&gt;1,"TRÙNG",""))</f>
        <v/>
      </c>
    </row>
    <row r="175">
      <c r="E175" s="7" t="n"/>
      <c r="F175" s="7" t="n"/>
      <c r="G175">
        <f>IF(OR(E175="",F175=""),"",MAX(1,ROUNDUP(F175-E175,0)))</f>
        <v/>
      </c>
      <c r="H175" s="6">
        <f>IF(D175="","",IFERROR(VLOOKUP(D175,'Danh sách xe'!$A:$E,5,FALSE),"?"))</f>
        <v/>
      </c>
      <c r="I175" s="6">
        <f>IF(OR(G175="",H175="",H175="?"),"",G175*H175)</f>
        <v/>
      </c>
      <c r="J175" s="6" t="n"/>
      <c r="K175" s="6" t="n"/>
      <c r="L175" s="6">
        <f>IF(I175="","",I175+N(J175)-N(K175))</f>
        <v/>
      </c>
      <c r="M175" s="6" t="n"/>
      <c r="N175" s="6">
        <f>IF(L175="","",L175-N(M175))</f>
        <v/>
      </c>
      <c r="O175" s="6" t="n"/>
      <c r="P175" s="6" t="n"/>
      <c r="R175">
        <f>IF(OR(D175="",E175="",F175=""),"",IF(COUNTIFS($D$2:$D$201,D175,$E$2:$E$201,"&lt;"&amp;F175,$F$2:$F$201,"&gt;"&amp;E175)&gt;1,"TRÙNG",""))</f>
        <v/>
      </c>
    </row>
    <row r="176">
      <c r="E176" s="7" t="n"/>
      <c r="F176" s="7" t="n"/>
      <c r="G176">
        <f>IF(OR(E176="",F176=""),"",MAX(1,ROUNDUP(F176-E176,0)))</f>
        <v/>
      </c>
      <c r="H176" s="6">
        <f>IF(D176="","",IFERROR(VLOOKUP(D176,'Danh sách xe'!$A:$E,5,FALSE),"?"))</f>
        <v/>
      </c>
      <c r="I176" s="6">
        <f>IF(OR(G176="",H176="",H176="?"),"",G176*H176)</f>
        <v/>
      </c>
      <c r="J176" s="6" t="n"/>
      <c r="K176" s="6" t="n"/>
      <c r="L176" s="6">
        <f>IF(I176="","",I176+N(J176)-N(K176))</f>
        <v/>
      </c>
      <c r="M176" s="6" t="n"/>
      <c r="N176" s="6">
        <f>IF(L176="","",L176-N(M176))</f>
        <v/>
      </c>
      <c r="O176" s="6" t="n"/>
      <c r="P176" s="6" t="n"/>
      <c r="R176">
        <f>IF(OR(D176="",E176="",F176=""),"",IF(COUNTIFS($D$2:$D$201,D176,$E$2:$E$201,"&lt;"&amp;F176,$F$2:$F$201,"&gt;"&amp;E176)&gt;1,"TRÙNG",""))</f>
        <v/>
      </c>
    </row>
    <row r="177">
      <c r="E177" s="7" t="n"/>
      <c r="F177" s="7" t="n"/>
      <c r="G177">
        <f>IF(OR(E177="",F177=""),"",MAX(1,ROUNDUP(F177-E177,0)))</f>
        <v/>
      </c>
      <c r="H177" s="6">
        <f>IF(D177="","",IFERROR(VLOOKUP(D177,'Danh sách xe'!$A:$E,5,FALSE),"?"))</f>
        <v/>
      </c>
      <c r="I177" s="6">
        <f>IF(OR(G177="",H177="",H177="?"),"",G177*H177)</f>
        <v/>
      </c>
      <c r="J177" s="6" t="n"/>
      <c r="K177" s="6" t="n"/>
      <c r="L177" s="6">
        <f>IF(I177="","",I177+N(J177)-N(K177))</f>
        <v/>
      </c>
      <c r="M177" s="6" t="n"/>
      <c r="N177" s="6">
        <f>IF(L177="","",L177-N(M177))</f>
        <v/>
      </c>
      <c r="O177" s="6" t="n"/>
      <c r="P177" s="6" t="n"/>
      <c r="R177">
        <f>IF(OR(D177="",E177="",F177=""),"",IF(COUNTIFS($D$2:$D$201,D177,$E$2:$E$201,"&lt;"&amp;F177,$F$2:$F$201,"&gt;"&amp;E177)&gt;1,"TRÙNG",""))</f>
        <v/>
      </c>
    </row>
    <row r="178">
      <c r="E178" s="7" t="n"/>
      <c r="F178" s="7" t="n"/>
      <c r="G178">
        <f>IF(OR(E178="",F178=""),"",MAX(1,ROUNDUP(F178-E178,0)))</f>
        <v/>
      </c>
      <c r="H178" s="6">
        <f>IF(D178="","",IFERROR(VLOOKUP(D178,'Danh sách xe'!$A:$E,5,FALSE),"?"))</f>
        <v/>
      </c>
      <c r="I178" s="6">
        <f>IF(OR(G178="",H178="",H178="?"),"",G178*H178)</f>
        <v/>
      </c>
      <c r="J178" s="6" t="n"/>
      <c r="K178" s="6" t="n"/>
      <c r="L178" s="6">
        <f>IF(I178="","",I178+N(J178)-N(K178))</f>
        <v/>
      </c>
      <c r="M178" s="6" t="n"/>
      <c r="N178" s="6">
        <f>IF(L178="","",L178-N(M178))</f>
        <v/>
      </c>
      <c r="O178" s="6" t="n"/>
      <c r="P178" s="6" t="n"/>
      <c r="R178">
        <f>IF(OR(D178="",E178="",F178=""),"",IF(COUNTIFS($D$2:$D$201,D178,$E$2:$E$201,"&lt;"&amp;F178,$F$2:$F$201,"&gt;"&amp;E178)&gt;1,"TRÙNG",""))</f>
        <v/>
      </c>
    </row>
    <row r="179">
      <c r="E179" s="7" t="n"/>
      <c r="F179" s="7" t="n"/>
      <c r="G179">
        <f>IF(OR(E179="",F179=""),"",MAX(1,ROUNDUP(F179-E179,0)))</f>
        <v/>
      </c>
      <c r="H179" s="6">
        <f>IF(D179="","",IFERROR(VLOOKUP(D179,'Danh sách xe'!$A:$E,5,FALSE),"?"))</f>
        <v/>
      </c>
      <c r="I179" s="6">
        <f>IF(OR(G179="",H179="",H179="?"),"",G179*H179)</f>
        <v/>
      </c>
      <c r="J179" s="6" t="n"/>
      <c r="K179" s="6" t="n"/>
      <c r="L179" s="6">
        <f>IF(I179="","",I179+N(J179)-N(K179))</f>
        <v/>
      </c>
      <c r="M179" s="6" t="n"/>
      <c r="N179" s="6">
        <f>IF(L179="","",L179-N(M179))</f>
        <v/>
      </c>
      <c r="O179" s="6" t="n"/>
      <c r="P179" s="6" t="n"/>
      <c r="R179">
        <f>IF(OR(D179="",E179="",F179=""),"",IF(COUNTIFS($D$2:$D$201,D179,$E$2:$E$201,"&lt;"&amp;F179,$F$2:$F$201,"&gt;"&amp;E179)&gt;1,"TRÙNG",""))</f>
        <v/>
      </c>
    </row>
    <row r="180">
      <c r="E180" s="7" t="n"/>
      <c r="F180" s="7" t="n"/>
      <c r="G180">
        <f>IF(OR(E180="",F180=""),"",MAX(1,ROUNDUP(F180-E180,0)))</f>
        <v/>
      </c>
      <c r="H180" s="6">
        <f>IF(D180="","",IFERROR(VLOOKUP(D180,'Danh sách xe'!$A:$E,5,FALSE),"?"))</f>
        <v/>
      </c>
      <c r="I180" s="6">
        <f>IF(OR(G180="",H180="",H180="?"),"",G180*H180)</f>
        <v/>
      </c>
      <c r="J180" s="6" t="n"/>
      <c r="K180" s="6" t="n"/>
      <c r="L180" s="6">
        <f>IF(I180="","",I180+N(J180)-N(K180))</f>
        <v/>
      </c>
      <c r="M180" s="6" t="n"/>
      <c r="N180" s="6">
        <f>IF(L180="","",L180-N(M180))</f>
        <v/>
      </c>
      <c r="O180" s="6" t="n"/>
      <c r="P180" s="6" t="n"/>
      <c r="R180">
        <f>IF(OR(D180="",E180="",F180=""),"",IF(COUNTIFS($D$2:$D$201,D180,$E$2:$E$201,"&lt;"&amp;F180,$F$2:$F$201,"&gt;"&amp;E180)&gt;1,"TRÙNG",""))</f>
        <v/>
      </c>
    </row>
    <row r="181">
      <c r="E181" s="7" t="n"/>
      <c r="F181" s="7" t="n"/>
      <c r="G181">
        <f>IF(OR(E181="",F181=""),"",MAX(1,ROUNDUP(F181-E181,0)))</f>
        <v/>
      </c>
      <c r="H181" s="6">
        <f>IF(D181="","",IFERROR(VLOOKUP(D181,'Danh sách xe'!$A:$E,5,FALSE),"?"))</f>
        <v/>
      </c>
      <c r="I181" s="6">
        <f>IF(OR(G181="",H181="",H181="?"),"",G181*H181)</f>
        <v/>
      </c>
      <c r="J181" s="6" t="n"/>
      <c r="K181" s="6" t="n"/>
      <c r="L181" s="6">
        <f>IF(I181="","",I181+N(J181)-N(K181))</f>
        <v/>
      </c>
      <c r="M181" s="6" t="n"/>
      <c r="N181" s="6">
        <f>IF(L181="","",L181-N(M181))</f>
        <v/>
      </c>
      <c r="O181" s="6" t="n"/>
      <c r="P181" s="6" t="n"/>
      <c r="R181">
        <f>IF(OR(D181="",E181="",F181=""),"",IF(COUNTIFS($D$2:$D$201,D181,$E$2:$E$201,"&lt;"&amp;F181,$F$2:$F$201,"&gt;"&amp;E181)&gt;1,"TRÙNG",""))</f>
        <v/>
      </c>
    </row>
    <row r="182">
      <c r="E182" s="7" t="n"/>
      <c r="F182" s="7" t="n"/>
      <c r="G182">
        <f>IF(OR(E182="",F182=""),"",MAX(1,ROUNDUP(F182-E182,0)))</f>
        <v/>
      </c>
      <c r="H182" s="6">
        <f>IF(D182="","",IFERROR(VLOOKUP(D182,'Danh sách xe'!$A:$E,5,FALSE),"?"))</f>
        <v/>
      </c>
      <c r="I182" s="6">
        <f>IF(OR(G182="",H182="",H182="?"),"",G182*H182)</f>
        <v/>
      </c>
      <c r="J182" s="6" t="n"/>
      <c r="K182" s="6" t="n"/>
      <c r="L182" s="6">
        <f>IF(I182="","",I182+N(J182)-N(K182))</f>
        <v/>
      </c>
      <c r="M182" s="6" t="n"/>
      <c r="N182" s="6">
        <f>IF(L182="","",L182-N(M182))</f>
        <v/>
      </c>
      <c r="O182" s="6" t="n"/>
      <c r="P182" s="6" t="n"/>
      <c r="R182">
        <f>IF(OR(D182="",E182="",F182=""),"",IF(COUNTIFS($D$2:$D$201,D182,$E$2:$E$201,"&lt;"&amp;F182,$F$2:$F$201,"&gt;"&amp;E182)&gt;1,"TRÙNG",""))</f>
        <v/>
      </c>
    </row>
    <row r="183">
      <c r="E183" s="7" t="n"/>
      <c r="F183" s="7" t="n"/>
      <c r="G183">
        <f>IF(OR(E183="",F183=""),"",MAX(1,ROUNDUP(F183-E183,0)))</f>
        <v/>
      </c>
      <c r="H183" s="6">
        <f>IF(D183="","",IFERROR(VLOOKUP(D183,'Danh sách xe'!$A:$E,5,FALSE),"?"))</f>
        <v/>
      </c>
      <c r="I183" s="6">
        <f>IF(OR(G183="",H183="",H183="?"),"",G183*H183)</f>
        <v/>
      </c>
      <c r="J183" s="6" t="n"/>
      <c r="K183" s="6" t="n"/>
      <c r="L183" s="6">
        <f>IF(I183="","",I183+N(J183)-N(K183))</f>
        <v/>
      </c>
      <c r="M183" s="6" t="n"/>
      <c r="N183" s="6">
        <f>IF(L183="","",L183-N(M183))</f>
        <v/>
      </c>
      <c r="O183" s="6" t="n"/>
      <c r="P183" s="6" t="n"/>
      <c r="R183">
        <f>IF(OR(D183="",E183="",F183=""),"",IF(COUNTIFS($D$2:$D$201,D183,$E$2:$E$201,"&lt;"&amp;F183,$F$2:$F$201,"&gt;"&amp;E183)&gt;1,"TRÙNG",""))</f>
        <v/>
      </c>
    </row>
    <row r="184">
      <c r="E184" s="7" t="n"/>
      <c r="F184" s="7" t="n"/>
      <c r="G184">
        <f>IF(OR(E184="",F184=""),"",MAX(1,ROUNDUP(F184-E184,0)))</f>
        <v/>
      </c>
      <c r="H184" s="6">
        <f>IF(D184="","",IFERROR(VLOOKUP(D184,'Danh sách xe'!$A:$E,5,FALSE),"?"))</f>
        <v/>
      </c>
      <c r="I184" s="6">
        <f>IF(OR(G184="",H184="",H184="?"),"",G184*H184)</f>
        <v/>
      </c>
      <c r="J184" s="6" t="n"/>
      <c r="K184" s="6" t="n"/>
      <c r="L184" s="6">
        <f>IF(I184="","",I184+N(J184)-N(K184))</f>
        <v/>
      </c>
      <c r="M184" s="6" t="n"/>
      <c r="N184" s="6">
        <f>IF(L184="","",L184-N(M184))</f>
        <v/>
      </c>
      <c r="O184" s="6" t="n"/>
      <c r="P184" s="6" t="n"/>
      <c r="R184">
        <f>IF(OR(D184="",E184="",F184=""),"",IF(COUNTIFS($D$2:$D$201,D184,$E$2:$E$201,"&lt;"&amp;F184,$F$2:$F$201,"&gt;"&amp;E184)&gt;1,"TRÙNG",""))</f>
        <v/>
      </c>
    </row>
    <row r="185">
      <c r="E185" s="7" t="n"/>
      <c r="F185" s="7" t="n"/>
      <c r="G185">
        <f>IF(OR(E185="",F185=""),"",MAX(1,ROUNDUP(F185-E185,0)))</f>
        <v/>
      </c>
      <c r="H185" s="6">
        <f>IF(D185="","",IFERROR(VLOOKUP(D185,'Danh sách xe'!$A:$E,5,FALSE),"?"))</f>
        <v/>
      </c>
      <c r="I185" s="6">
        <f>IF(OR(G185="",H185="",H185="?"),"",G185*H185)</f>
        <v/>
      </c>
      <c r="J185" s="6" t="n"/>
      <c r="K185" s="6" t="n"/>
      <c r="L185" s="6">
        <f>IF(I185="","",I185+N(J185)-N(K185))</f>
        <v/>
      </c>
      <c r="M185" s="6" t="n"/>
      <c r="N185" s="6">
        <f>IF(L185="","",L185-N(M185))</f>
        <v/>
      </c>
      <c r="O185" s="6" t="n"/>
      <c r="P185" s="6" t="n"/>
      <c r="R185">
        <f>IF(OR(D185="",E185="",F185=""),"",IF(COUNTIFS($D$2:$D$201,D185,$E$2:$E$201,"&lt;"&amp;F185,$F$2:$F$201,"&gt;"&amp;E185)&gt;1,"TRÙNG",""))</f>
        <v/>
      </c>
    </row>
    <row r="186">
      <c r="E186" s="7" t="n"/>
      <c r="F186" s="7" t="n"/>
      <c r="G186">
        <f>IF(OR(E186="",F186=""),"",MAX(1,ROUNDUP(F186-E186,0)))</f>
        <v/>
      </c>
      <c r="H186" s="6">
        <f>IF(D186="","",IFERROR(VLOOKUP(D186,'Danh sách xe'!$A:$E,5,FALSE),"?"))</f>
        <v/>
      </c>
      <c r="I186" s="6">
        <f>IF(OR(G186="",H186="",H186="?"),"",G186*H186)</f>
        <v/>
      </c>
      <c r="J186" s="6" t="n"/>
      <c r="K186" s="6" t="n"/>
      <c r="L186" s="6">
        <f>IF(I186="","",I186+N(J186)-N(K186))</f>
        <v/>
      </c>
      <c r="M186" s="6" t="n"/>
      <c r="N186" s="6">
        <f>IF(L186="","",L186-N(M186))</f>
        <v/>
      </c>
      <c r="O186" s="6" t="n"/>
      <c r="P186" s="6" t="n"/>
      <c r="R186">
        <f>IF(OR(D186="",E186="",F186=""),"",IF(COUNTIFS($D$2:$D$201,D186,$E$2:$E$201,"&lt;"&amp;F186,$F$2:$F$201,"&gt;"&amp;E186)&gt;1,"TRÙNG",""))</f>
        <v/>
      </c>
    </row>
    <row r="187">
      <c r="E187" s="7" t="n"/>
      <c r="F187" s="7" t="n"/>
      <c r="G187">
        <f>IF(OR(E187="",F187=""),"",MAX(1,ROUNDUP(F187-E187,0)))</f>
        <v/>
      </c>
      <c r="H187" s="6">
        <f>IF(D187="","",IFERROR(VLOOKUP(D187,'Danh sách xe'!$A:$E,5,FALSE),"?"))</f>
        <v/>
      </c>
      <c r="I187" s="6">
        <f>IF(OR(G187="",H187="",H187="?"),"",G187*H187)</f>
        <v/>
      </c>
      <c r="J187" s="6" t="n"/>
      <c r="K187" s="6" t="n"/>
      <c r="L187" s="6">
        <f>IF(I187="","",I187+N(J187)-N(K187))</f>
        <v/>
      </c>
      <c r="M187" s="6" t="n"/>
      <c r="N187" s="6">
        <f>IF(L187="","",L187-N(M187))</f>
        <v/>
      </c>
      <c r="O187" s="6" t="n"/>
      <c r="P187" s="6" t="n"/>
      <c r="R187">
        <f>IF(OR(D187="",E187="",F187=""),"",IF(COUNTIFS($D$2:$D$201,D187,$E$2:$E$201,"&lt;"&amp;F187,$F$2:$F$201,"&gt;"&amp;E187)&gt;1,"TRÙNG",""))</f>
        <v/>
      </c>
    </row>
    <row r="188">
      <c r="E188" s="7" t="n"/>
      <c r="F188" s="7" t="n"/>
      <c r="G188">
        <f>IF(OR(E188="",F188=""),"",MAX(1,ROUNDUP(F188-E188,0)))</f>
        <v/>
      </c>
      <c r="H188" s="6">
        <f>IF(D188="","",IFERROR(VLOOKUP(D188,'Danh sách xe'!$A:$E,5,FALSE),"?"))</f>
        <v/>
      </c>
      <c r="I188" s="6">
        <f>IF(OR(G188="",H188="",H188="?"),"",G188*H188)</f>
        <v/>
      </c>
      <c r="J188" s="6" t="n"/>
      <c r="K188" s="6" t="n"/>
      <c r="L188" s="6">
        <f>IF(I188="","",I188+N(J188)-N(K188))</f>
        <v/>
      </c>
      <c r="M188" s="6" t="n"/>
      <c r="N188" s="6">
        <f>IF(L188="","",L188-N(M188))</f>
        <v/>
      </c>
      <c r="O188" s="6" t="n"/>
      <c r="P188" s="6" t="n"/>
      <c r="R188">
        <f>IF(OR(D188="",E188="",F188=""),"",IF(COUNTIFS($D$2:$D$201,D188,$E$2:$E$201,"&lt;"&amp;F188,$F$2:$F$201,"&gt;"&amp;E188)&gt;1,"TRÙNG",""))</f>
        <v/>
      </c>
    </row>
    <row r="189">
      <c r="E189" s="7" t="n"/>
      <c r="F189" s="7" t="n"/>
      <c r="G189">
        <f>IF(OR(E189="",F189=""),"",MAX(1,ROUNDUP(F189-E189,0)))</f>
        <v/>
      </c>
      <c r="H189" s="6">
        <f>IF(D189="","",IFERROR(VLOOKUP(D189,'Danh sách xe'!$A:$E,5,FALSE),"?"))</f>
        <v/>
      </c>
      <c r="I189" s="6">
        <f>IF(OR(G189="",H189="",H189="?"),"",G189*H189)</f>
        <v/>
      </c>
      <c r="J189" s="6" t="n"/>
      <c r="K189" s="6" t="n"/>
      <c r="L189" s="6">
        <f>IF(I189="","",I189+N(J189)-N(K189))</f>
        <v/>
      </c>
      <c r="M189" s="6" t="n"/>
      <c r="N189" s="6">
        <f>IF(L189="","",L189-N(M189))</f>
        <v/>
      </c>
      <c r="O189" s="6" t="n"/>
      <c r="P189" s="6" t="n"/>
      <c r="R189">
        <f>IF(OR(D189="",E189="",F189=""),"",IF(COUNTIFS($D$2:$D$201,D189,$E$2:$E$201,"&lt;"&amp;F189,$F$2:$F$201,"&gt;"&amp;E189)&gt;1,"TRÙNG",""))</f>
        <v/>
      </c>
    </row>
    <row r="190">
      <c r="E190" s="7" t="n"/>
      <c r="F190" s="7" t="n"/>
      <c r="G190">
        <f>IF(OR(E190="",F190=""),"",MAX(1,ROUNDUP(F190-E190,0)))</f>
        <v/>
      </c>
      <c r="H190" s="6">
        <f>IF(D190="","",IFERROR(VLOOKUP(D190,'Danh sách xe'!$A:$E,5,FALSE),"?"))</f>
        <v/>
      </c>
      <c r="I190" s="6">
        <f>IF(OR(G190="",H190="",H190="?"),"",G190*H190)</f>
        <v/>
      </c>
      <c r="J190" s="6" t="n"/>
      <c r="K190" s="6" t="n"/>
      <c r="L190" s="6">
        <f>IF(I190="","",I190+N(J190)-N(K190))</f>
        <v/>
      </c>
      <c r="M190" s="6" t="n"/>
      <c r="N190" s="6">
        <f>IF(L190="","",L190-N(M190))</f>
        <v/>
      </c>
      <c r="O190" s="6" t="n"/>
      <c r="P190" s="6" t="n"/>
      <c r="R190">
        <f>IF(OR(D190="",E190="",F190=""),"",IF(COUNTIFS($D$2:$D$201,D190,$E$2:$E$201,"&lt;"&amp;F190,$F$2:$F$201,"&gt;"&amp;E190)&gt;1,"TRÙNG",""))</f>
        <v/>
      </c>
    </row>
    <row r="191">
      <c r="E191" s="7" t="n"/>
      <c r="F191" s="7" t="n"/>
      <c r="G191">
        <f>IF(OR(E191="",F191=""),"",MAX(1,ROUNDUP(F191-E191,0)))</f>
        <v/>
      </c>
      <c r="H191" s="6">
        <f>IF(D191="","",IFERROR(VLOOKUP(D191,'Danh sách xe'!$A:$E,5,FALSE),"?"))</f>
        <v/>
      </c>
      <c r="I191" s="6">
        <f>IF(OR(G191="",H191="",H191="?"),"",G191*H191)</f>
        <v/>
      </c>
      <c r="J191" s="6" t="n"/>
      <c r="K191" s="6" t="n"/>
      <c r="L191" s="6">
        <f>IF(I191="","",I191+N(J191)-N(K191))</f>
        <v/>
      </c>
      <c r="M191" s="6" t="n"/>
      <c r="N191" s="6">
        <f>IF(L191="","",L191-N(M191))</f>
        <v/>
      </c>
      <c r="O191" s="6" t="n"/>
      <c r="P191" s="6" t="n"/>
      <c r="R191">
        <f>IF(OR(D191="",E191="",F191=""),"",IF(COUNTIFS($D$2:$D$201,D191,$E$2:$E$201,"&lt;"&amp;F191,$F$2:$F$201,"&gt;"&amp;E191)&gt;1,"TRÙNG",""))</f>
        <v/>
      </c>
    </row>
    <row r="192">
      <c r="E192" s="7" t="n"/>
      <c r="F192" s="7" t="n"/>
      <c r="G192">
        <f>IF(OR(E192="",F192=""),"",MAX(1,ROUNDUP(F192-E192,0)))</f>
        <v/>
      </c>
      <c r="H192" s="6">
        <f>IF(D192="","",IFERROR(VLOOKUP(D192,'Danh sách xe'!$A:$E,5,FALSE),"?"))</f>
        <v/>
      </c>
      <c r="I192" s="6">
        <f>IF(OR(G192="",H192="",H192="?"),"",G192*H192)</f>
        <v/>
      </c>
      <c r="J192" s="6" t="n"/>
      <c r="K192" s="6" t="n"/>
      <c r="L192" s="6">
        <f>IF(I192="","",I192+N(J192)-N(K192))</f>
        <v/>
      </c>
      <c r="M192" s="6" t="n"/>
      <c r="N192" s="6">
        <f>IF(L192="","",L192-N(M192))</f>
        <v/>
      </c>
      <c r="O192" s="6" t="n"/>
      <c r="P192" s="6" t="n"/>
      <c r="R192">
        <f>IF(OR(D192="",E192="",F192=""),"",IF(COUNTIFS($D$2:$D$201,D192,$E$2:$E$201,"&lt;"&amp;F192,$F$2:$F$201,"&gt;"&amp;E192)&gt;1,"TRÙNG",""))</f>
        <v/>
      </c>
    </row>
    <row r="193">
      <c r="E193" s="7" t="n"/>
      <c r="F193" s="7" t="n"/>
      <c r="G193">
        <f>IF(OR(E193="",F193=""),"",MAX(1,ROUNDUP(F193-E193,0)))</f>
        <v/>
      </c>
      <c r="H193" s="6">
        <f>IF(D193="","",IFERROR(VLOOKUP(D193,'Danh sách xe'!$A:$E,5,FALSE),"?"))</f>
        <v/>
      </c>
      <c r="I193" s="6">
        <f>IF(OR(G193="",H193="",H193="?"),"",G193*H193)</f>
        <v/>
      </c>
      <c r="J193" s="6" t="n"/>
      <c r="K193" s="6" t="n"/>
      <c r="L193" s="6">
        <f>IF(I193="","",I193+N(J193)-N(K193))</f>
        <v/>
      </c>
      <c r="M193" s="6" t="n"/>
      <c r="N193" s="6">
        <f>IF(L193="","",L193-N(M193))</f>
        <v/>
      </c>
      <c r="O193" s="6" t="n"/>
      <c r="P193" s="6" t="n"/>
      <c r="R193">
        <f>IF(OR(D193="",E193="",F193=""),"",IF(COUNTIFS($D$2:$D$201,D193,$E$2:$E$201,"&lt;"&amp;F193,$F$2:$F$201,"&gt;"&amp;E193)&gt;1,"TRÙNG",""))</f>
        <v/>
      </c>
    </row>
    <row r="194">
      <c r="E194" s="7" t="n"/>
      <c r="F194" s="7" t="n"/>
      <c r="G194">
        <f>IF(OR(E194="",F194=""),"",MAX(1,ROUNDUP(F194-E194,0)))</f>
        <v/>
      </c>
      <c r="H194" s="6">
        <f>IF(D194="","",IFERROR(VLOOKUP(D194,'Danh sách xe'!$A:$E,5,FALSE),"?"))</f>
        <v/>
      </c>
      <c r="I194" s="6">
        <f>IF(OR(G194="",H194="",H194="?"),"",G194*H194)</f>
        <v/>
      </c>
      <c r="J194" s="6" t="n"/>
      <c r="K194" s="6" t="n"/>
      <c r="L194" s="6">
        <f>IF(I194="","",I194+N(J194)-N(K194))</f>
        <v/>
      </c>
      <c r="M194" s="6" t="n"/>
      <c r="N194" s="6">
        <f>IF(L194="","",L194-N(M194))</f>
        <v/>
      </c>
      <c r="O194" s="6" t="n"/>
      <c r="P194" s="6" t="n"/>
      <c r="R194">
        <f>IF(OR(D194="",E194="",F194=""),"",IF(COUNTIFS($D$2:$D$201,D194,$E$2:$E$201,"&lt;"&amp;F194,$F$2:$F$201,"&gt;"&amp;E194)&gt;1,"TRÙNG",""))</f>
        <v/>
      </c>
    </row>
    <row r="195">
      <c r="E195" s="7" t="n"/>
      <c r="F195" s="7" t="n"/>
      <c r="G195">
        <f>IF(OR(E195="",F195=""),"",MAX(1,ROUNDUP(F195-E195,0)))</f>
        <v/>
      </c>
      <c r="H195" s="6">
        <f>IF(D195="","",IFERROR(VLOOKUP(D195,'Danh sách xe'!$A:$E,5,FALSE),"?"))</f>
        <v/>
      </c>
      <c r="I195" s="6">
        <f>IF(OR(G195="",H195="",H195="?"),"",G195*H195)</f>
        <v/>
      </c>
      <c r="J195" s="6" t="n"/>
      <c r="K195" s="6" t="n"/>
      <c r="L195" s="6">
        <f>IF(I195="","",I195+N(J195)-N(K195))</f>
        <v/>
      </c>
      <c r="M195" s="6" t="n"/>
      <c r="N195" s="6">
        <f>IF(L195="","",L195-N(M195))</f>
        <v/>
      </c>
      <c r="O195" s="6" t="n"/>
      <c r="P195" s="6" t="n"/>
      <c r="R195">
        <f>IF(OR(D195="",E195="",F195=""),"",IF(COUNTIFS($D$2:$D$201,D195,$E$2:$E$201,"&lt;"&amp;F195,$F$2:$F$201,"&gt;"&amp;E195)&gt;1,"TRÙNG",""))</f>
        <v/>
      </c>
    </row>
    <row r="196">
      <c r="E196" s="7" t="n"/>
      <c r="F196" s="7" t="n"/>
      <c r="G196">
        <f>IF(OR(E196="",F196=""),"",MAX(1,ROUNDUP(F196-E196,0)))</f>
        <v/>
      </c>
      <c r="H196" s="6">
        <f>IF(D196="","",IFERROR(VLOOKUP(D196,'Danh sách xe'!$A:$E,5,FALSE),"?"))</f>
        <v/>
      </c>
      <c r="I196" s="6">
        <f>IF(OR(G196="",H196="",H196="?"),"",G196*H196)</f>
        <v/>
      </c>
      <c r="J196" s="6" t="n"/>
      <c r="K196" s="6" t="n"/>
      <c r="L196" s="6">
        <f>IF(I196="","",I196+N(J196)-N(K196))</f>
        <v/>
      </c>
      <c r="M196" s="6" t="n"/>
      <c r="N196" s="6">
        <f>IF(L196="","",L196-N(M196))</f>
        <v/>
      </c>
      <c r="O196" s="6" t="n"/>
      <c r="P196" s="6" t="n"/>
      <c r="R196">
        <f>IF(OR(D196="",E196="",F196=""),"",IF(COUNTIFS($D$2:$D$201,D196,$E$2:$E$201,"&lt;"&amp;F196,$F$2:$F$201,"&gt;"&amp;E196)&gt;1,"TRÙNG",""))</f>
        <v/>
      </c>
    </row>
    <row r="197">
      <c r="E197" s="7" t="n"/>
      <c r="F197" s="7" t="n"/>
      <c r="G197">
        <f>IF(OR(E197="",F197=""),"",MAX(1,ROUNDUP(F197-E197,0)))</f>
        <v/>
      </c>
      <c r="H197" s="6">
        <f>IF(D197="","",IFERROR(VLOOKUP(D197,'Danh sách xe'!$A:$E,5,FALSE),"?"))</f>
        <v/>
      </c>
      <c r="I197" s="6">
        <f>IF(OR(G197="",H197="",H197="?"),"",G197*H197)</f>
        <v/>
      </c>
      <c r="J197" s="6" t="n"/>
      <c r="K197" s="6" t="n"/>
      <c r="L197" s="6">
        <f>IF(I197="","",I197+N(J197)-N(K197))</f>
        <v/>
      </c>
      <c r="M197" s="6" t="n"/>
      <c r="N197" s="6">
        <f>IF(L197="","",L197-N(M197))</f>
        <v/>
      </c>
      <c r="O197" s="6" t="n"/>
      <c r="P197" s="6" t="n"/>
      <c r="R197">
        <f>IF(OR(D197="",E197="",F197=""),"",IF(COUNTIFS($D$2:$D$201,D197,$E$2:$E$201,"&lt;"&amp;F197,$F$2:$F$201,"&gt;"&amp;E197)&gt;1,"TRÙNG",""))</f>
        <v/>
      </c>
    </row>
    <row r="198">
      <c r="E198" s="7" t="n"/>
      <c r="F198" s="7" t="n"/>
      <c r="G198">
        <f>IF(OR(E198="",F198=""),"",MAX(1,ROUNDUP(F198-E198,0)))</f>
        <v/>
      </c>
      <c r="H198" s="6">
        <f>IF(D198="","",IFERROR(VLOOKUP(D198,'Danh sách xe'!$A:$E,5,FALSE),"?"))</f>
        <v/>
      </c>
      <c r="I198" s="6">
        <f>IF(OR(G198="",H198="",H198="?"),"",G198*H198)</f>
        <v/>
      </c>
      <c r="J198" s="6" t="n"/>
      <c r="K198" s="6" t="n"/>
      <c r="L198" s="6">
        <f>IF(I198="","",I198+N(J198)-N(K198))</f>
        <v/>
      </c>
      <c r="M198" s="6" t="n"/>
      <c r="N198" s="6">
        <f>IF(L198="","",L198-N(M198))</f>
        <v/>
      </c>
      <c r="O198" s="6" t="n"/>
      <c r="P198" s="6" t="n"/>
      <c r="R198">
        <f>IF(OR(D198="",E198="",F198=""),"",IF(COUNTIFS($D$2:$D$201,D198,$E$2:$E$201,"&lt;"&amp;F198,$F$2:$F$201,"&gt;"&amp;E198)&gt;1,"TRÙNG",""))</f>
        <v/>
      </c>
    </row>
    <row r="199">
      <c r="E199" s="7" t="n"/>
      <c r="F199" s="7" t="n"/>
      <c r="G199">
        <f>IF(OR(E199="",F199=""),"",MAX(1,ROUNDUP(F199-E199,0)))</f>
        <v/>
      </c>
      <c r="H199" s="6">
        <f>IF(D199="","",IFERROR(VLOOKUP(D199,'Danh sách xe'!$A:$E,5,FALSE),"?"))</f>
        <v/>
      </c>
      <c r="I199" s="6">
        <f>IF(OR(G199="",H199="",H199="?"),"",G199*H199)</f>
        <v/>
      </c>
      <c r="J199" s="6" t="n"/>
      <c r="K199" s="6" t="n"/>
      <c r="L199" s="6">
        <f>IF(I199="","",I199+N(J199)-N(K199))</f>
        <v/>
      </c>
      <c r="M199" s="6" t="n"/>
      <c r="N199" s="6">
        <f>IF(L199="","",L199-N(M199))</f>
        <v/>
      </c>
      <c r="O199" s="6" t="n"/>
      <c r="P199" s="6" t="n"/>
      <c r="R199">
        <f>IF(OR(D199="",E199="",F199=""),"",IF(COUNTIFS($D$2:$D$201,D199,$E$2:$E$201,"&lt;"&amp;F199,$F$2:$F$201,"&gt;"&amp;E199)&gt;1,"TRÙNG",""))</f>
        <v/>
      </c>
    </row>
    <row r="200">
      <c r="E200" s="7" t="n"/>
      <c r="F200" s="7" t="n"/>
      <c r="G200">
        <f>IF(OR(E200="",F200=""),"",MAX(1,ROUNDUP(F200-E200,0)))</f>
        <v/>
      </c>
      <c r="H200" s="6">
        <f>IF(D200="","",IFERROR(VLOOKUP(D200,'Danh sách xe'!$A:$E,5,FALSE),"?"))</f>
        <v/>
      </c>
      <c r="I200" s="6">
        <f>IF(OR(G200="",H200="",H200="?"),"",G200*H200)</f>
        <v/>
      </c>
      <c r="J200" s="6" t="n"/>
      <c r="K200" s="6" t="n"/>
      <c r="L200" s="6">
        <f>IF(I200="","",I200+N(J200)-N(K200))</f>
        <v/>
      </c>
      <c r="M200" s="6" t="n"/>
      <c r="N200" s="6">
        <f>IF(L200="","",L200-N(M200))</f>
        <v/>
      </c>
      <c r="O200" s="6" t="n"/>
      <c r="P200" s="6" t="n"/>
      <c r="R200">
        <f>IF(OR(D200="",E200="",F200=""),"",IF(COUNTIFS($D$2:$D$201,D200,$E$2:$E$201,"&lt;"&amp;F200,$F$2:$F$201,"&gt;"&amp;E200)&gt;1,"TRÙNG",""))</f>
        <v/>
      </c>
    </row>
    <row r="201">
      <c r="E201" s="7" t="n"/>
      <c r="F201" s="7" t="n"/>
      <c r="G201">
        <f>IF(OR(E201="",F201=""),"",MAX(1,ROUNDUP(F201-E201,0)))</f>
        <v/>
      </c>
      <c r="H201" s="6">
        <f>IF(D201="","",IFERROR(VLOOKUP(D201,'Danh sách xe'!$A:$E,5,FALSE),"?"))</f>
        <v/>
      </c>
      <c r="I201" s="6">
        <f>IF(OR(G201="",H201="",H201="?"),"",G201*H201)</f>
        <v/>
      </c>
      <c r="J201" s="6" t="n"/>
      <c r="K201" s="6" t="n"/>
      <c r="L201" s="6">
        <f>IF(I201="","",I201+N(J201)-N(K201))</f>
        <v/>
      </c>
      <c r="M201" s="6" t="n"/>
      <c r="N201" s="6">
        <f>IF(L201="","",L201-N(M201))</f>
        <v/>
      </c>
      <c r="O201" s="6" t="n"/>
      <c r="P201" s="6" t="n"/>
      <c r="R201">
        <f>IF(OR(D201="",E201="",F201=""),"",IF(COUNTIFS($D$2:$D$201,D201,$E$2:$E$201,"&lt;"&amp;F201,$F$2:$F$201,"&gt;"&amp;E201)&gt;1,"TRÙNG",""))</f>
        <v/>
      </c>
    </row>
  </sheetData>
  <conditionalFormatting sqref="R2:R201">
    <cfRule type="expression" priority="1" dxfId="1">
      <formula>R2="TRÙNG"</formula>
    </cfRule>
  </conditionalFormatting>
  <dataValidations count="1">
    <dataValidation sqref="Q2:Q201" showDropDown="0" showInputMessage="0" showErrorMessage="0" allowBlank="1" type="list">
      <formula1>"Đã đặt,Đang thuê,Đã trả,Đã hủy"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36" customWidth="1" min="4" max="4"/>
    <col width="14" customWidth="1" min="5" max="5"/>
    <col width="14" customWidth="1" min="6" max="6"/>
  </cols>
  <sheetData>
    <row r="1" ht="32" customHeight="1">
      <c r="A1" s="2" t="inlineStr">
        <is>
          <t>Ngày</t>
        </is>
      </c>
      <c r="B1" s="2" t="inlineStr">
        <is>
          <t>Mã đơn</t>
        </is>
      </c>
      <c r="C1" s="2" t="inlineStr">
        <is>
          <t>Thu / Chi</t>
        </is>
      </c>
      <c r="D1" s="2" t="inlineStr">
        <is>
          <t>Nội dung</t>
        </is>
      </c>
      <c r="E1" s="2" t="inlineStr">
        <is>
          <t>Số tiền</t>
        </is>
      </c>
      <c r="F1" s="2" t="inlineStr">
        <is>
          <t>Tồn quỹ</t>
        </is>
      </c>
    </row>
    <row r="2">
      <c r="A2" s="5" t="n">
        <v>46305</v>
      </c>
      <c r="B2" s="3" t="inlineStr">
        <is>
          <t>D001</t>
        </is>
      </c>
      <c r="C2" s="3" t="inlineStr">
        <is>
          <t>Thu</t>
        </is>
      </c>
      <c r="D2" s="3" t="inlineStr">
        <is>
          <t>Nhận cọc (mẫu)</t>
        </is>
      </c>
      <c r="E2" s="4" t="n">
        <v>2000000</v>
      </c>
      <c r="F2" s="4">
        <f>IF(E2="","",0+IF(C2="Chi",-1,1)*E2)</f>
        <v/>
      </c>
    </row>
    <row r="3">
      <c r="A3" s="5" t="n">
        <v>46305</v>
      </c>
      <c r="B3" s="3" t="inlineStr">
        <is>
          <t>D001</t>
        </is>
      </c>
      <c r="C3" s="3" t="inlineStr">
        <is>
          <t>Thu</t>
        </is>
      </c>
      <c r="D3" s="3" t="inlineStr">
        <is>
          <t>Tiền thuê 2 ngày (mẫu)</t>
        </is>
      </c>
      <c r="E3" s="4" t="n">
        <v>300000</v>
      </c>
      <c r="F3" s="4">
        <f>IF(E3="","",N(F2)+IF(C3="Chi",-1,1)*E3)</f>
        <v/>
      </c>
    </row>
    <row r="4">
      <c r="A4" s="5" t="n">
        <v>46307</v>
      </c>
      <c r="B4" s="3" t="inlineStr">
        <is>
          <t>D001</t>
        </is>
      </c>
      <c r="C4" s="3" t="inlineStr">
        <is>
          <t>Chi</t>
        </is>
      </c>
      <c r="D4" s="3" t="inlineStr">
        <is>
          <t>Hoàn cọc (mẫu)</t>
        </is>
      </c>
      <c r="E4" s="4" t="n">
        <v>2000000</v>
      </c>
      <c r="F4" s="4">
        <f>IF(E4="","",N(F3)+IF(C4="Chi",-1,1)*E4)</f>
        <v/>
      </c>
    </row>
    <row r="5">
      <c r="A5" s="7" t="n"/>
      <c r="E5" s="6" t="n"/>
      <c r="F5" s="6">
        <f>IF(E5="","",N(F4)+IF(C5="Chi",-1,1)*E5)</f>
        <v/>
      </c>
    </row>
    <row r="6">
      <c r="A6" s="7" t="n"/>
      <c r="E6" s="6" t="n"/>
      <c r="F6" s="6">
        <f>IF(E6="","",N(F5)+IF(C6="Chi",-1,1)*E6)</f>
        <v/>
      </c>
    </row>
    <row r="7">
      <c r="A7" s="7" t="n"/>
      <c r="E7" s="6" t="n"/>
      <c r="F7" s="6">
        <f>IF(E7="","",N(F6)+IF(C7="Chi",-1,1)*E7)</f>
        <v/>
      </c>
    </row>
    <row r="8">
      <c r="A8" s="7" t="n"/>
      <c r="E8" s="6" t="n"/>
      <c r="F8" s="6">
        <f>IF(E8="","",N(F7)+IF(C8="Chi",-1,1)*E8)</f>
        <v/>
      </c>
    </row>
    <row r="9">
      <c r="A9" s="7" t="n"/>
      <c r="E9" s="6" t="n"/>
      <c r="F9" s="6">
        <f>IF(E9="","",N(F8)+IF(C9="Chi",-1,1)*E9)</f>
        <v/>
      </c>
    </row>
    <row r="10">
      <c r="A10" s="7" t="n"/>
      <c r="E10" s="6" t="n"/>
      <c r="F10" s="6">
        <f>IF(E10="","",N(F9)+IF(C10="Chi",-1,1)*E10)</f>
        <v/>
      </c>
    </row>
    <row r="11">
      <c r="A11" s="7" t="n"/>
      <c r="E11" s="6" t="n"/>
      <c r="F11" s="6">
        <f>IF(E11="","",N(F10)+IF(C11="Chi",-1,1)*E11)</f>
        <v/>
      </c>
    </row>
    <row r="12">
      <c r="A12" s="7" t="n"/>
      <c r="E12" s="6" t="n"/>
      <c r="F12" s="6">
        <f>IF(E12="","",N(F11)+IF(C12="Chi",-1,1)*E12)</f>
        <v/>
      </c>
    </row>
    <row r="13">
      <c r="A13" s="7" t="n"/>
      <c r="E13" s="6" t="n"/>
      <c r="F13" s="6">
        <f>IF(E13="","",N(F12)+IF(C13="Chi",-1,1)*E13)</f>
        <v/>
      </c>
    </row>
    <row r="14">
      <c r="A14" s="7" t="n"/>
      <c r="E14" s="6" t="n"/>
      <c r="F14" s="6">
        <f>IF(E14="","",N(F13)+IF(C14="Chi",-1,1)*E14)</f>
        <v/>
      </c>
    </row>
    <row r="15">
      <c r="A15" s="7" t="n"/>
      <c r="E15" s="6" t="n"/>
      <c r="F15" s="6">
        <f>IF(E15="","",N(F14)+IF(C15="Chi",-1,1)*E15)</f>
        <v/>
      </c>
    </row>
    <row r="16">
      <c r="A16" s="7" t="n"/>
      <c r="E16" s="6" t="n"/>
      <c r="F16" s="6">
        <f>IF(E16="","",N(F15)+IF(C16="Chi",-1,1)*E16)</f>
        <v/>
      </c>
    </row>
    <row r="17">
      <c r="A17" s="7" t="n"/>
      <c r="E17" s="6" t="n"/>
      <c r="F17" s="6">
        <f>IF(E17="","",N(F16)+IF(C17="Chi",-1,1)*E17)</f>
        <v/>
      </c>
    </row>
    <row r="18">
      <c r="A18" s="7" t="n"/>
      <c r="E18" s="6" t="n"/>
      <c r="F18" s="6">
        <f>IF(E18="","",N(F17)+IF(C18="Chi",-1,1)*E18)</f>
        <v/>
      </c>
    </row>
    <row r="19">
      <c r="A19" s="7" t="n"/>
      <c r="E19" s="6" t="n"/>
      <c r="F19" s="6">
        <f>IF(E19="","",N(F18)+IF(C19="Chi",-1,1)*E19)</f>
        <v/>
      </c>
    </row>
    <row r="20">
      <c r="A20" s="7" t="n"/>
      <c r="E20" s="6" t="n"/>
      <c r="F20" s="6">
        <f>IF(E20="","",N(F19)+IF(C20="Chi",-1,1)*E20)</f>
        <v/>
      </c>
    </row>
    <row r="21">
      <c r="A21" s="7" t="n"/>
      <c r="E21" s="6" t="n"/>
      <c r="F21" s="6">
        <f>IF(E21="","",N(F20)+IF(C21="Chi",-1,1)*E21)</f>
        <v/>
      </c>
    </row>
    <row r="22">
      <c r="A22" s="7" t="n"/>
      <c r="E22" s="6" t="n"/>
      <c r="F22" s="6">
        <f>IF(E22="","",N(F21)+IF(C22="Chi",-1,1)*E22)</f>
        <v/>
      </c>
    </row>
    <row r="23">
      <c r="A23" s="7" t="n"/>
      <c r="E23" s="6" t="n"/>
      <c r="F23" s="6">
        <f>IF(E23="","",N(F22)+IF(C23="Chi",-1,1)*E23)</f>
        <v/>
      </c>
    </row>
    <row r="24">
      <c r="A24" s="7" t="n"/>
      <c r="E24" s="6" t="n"/>
      <c r="F24" s="6">
        <f>IF(E24="","",N(F23)+IF(C24="Chi",-1,1)*E24)</f>
        <v/>
      </c>
    </row>
    <row r="25">
      <c r="A25" s="7" t="n"/>
      <c r="E25" s="6" t="n"/>
      <c r="F25" s="6">
        <f>IF(E25="","",N(F24)+IF(C25="Chi",-1,1)*E25)</f>
        <v/>
      </c>
    </row>
    <row r="26">
      <c r="A26" s="7" t="n"/>
      <c r="E26" s="6" t="n"/>
      <c r="F26" s="6">
        <f>IF(E26="","",N(F25)+IF(C26="Chi",-1,1)*E26)</f>
        <v/>
      </c>
    </row>
    <row r="27">
      <c r="A27" s="7" t="n"/>
      <c r="E27" s="6" t="n"/>
      <c r="F27" s="6">
        <f>IF(E27="","",N(F26)+IF(C27="Chi",-1,1)*E27)</f>
        <v/>
      </c>
    </row>
    <row r="28">
      <c r="A28" s="7" t="n"/>
      <c r="E28" s="6" t="n"/>
      <c r="F28" s="6">
        <f>IF(E28="","",N(F27)+IF(C28="Chi",-1,1)*E28)</f>
        <v/>
      </c>
    </row>
    <row r="29">
      <c r="A29" s="7" t="n"/>
      <c r="E29" s="6" t="n"/>
      <c r="F29" s="6">
        <f>IF(E29="","",N(F28)+IF(C29="Chi",-1,1)*E29)</f>
        <v/>
      </c>
    </row>
    <row r="30">
      <c r="A30" s="7" t="n"/>
      <c r="E30" s="6" t="n"/>
      <c r="F30" s="6">
        <f>IF(E30="","",N(F29)+IF(C30="Chi",-1,1)*E30)</f>
        <v/>
      </c>
    </row>
    <row r="31">
      <c r="A31" s="7" t="n"/>
      <c r="E31" s="6" t="n"/>
      <c r="F31" s="6">
        <f>IF(E31="","",N(F30)+IF(C31="Chi",-1,1)*E31)</f>
        <v/>
      </c>
    </row>
    <row r="32">
      <c r="A32" s="7" t="n"/>
      <c r="E32" s="6" t="n"/>
      <c r="F32" s="6">
        <f>IF(E32="","",N(F31)+IF(C32="Chi",-1,1)*E32)</f>
        <v/>
      </c>
    </row>
    <row r="33">
      <c r="A33" s="7" t="n"/>
      <c r="E33" s="6" t="n"/>
      <c r="F33" s="6">
        <f>IF(E33="","",N(F32)+IF(C33="Chi",-1,1)*E33)</f>
        <v/>
      </c>
    </row>
    <row r="34">
      <c r="A34" s="7" t="n"/>
      <c r="E34" s="6" t="n"/>
      <c r="F34" s="6">
        <f>IF(E34="","",N(F33)+IF(C34="Chi",-1,1)*E34)</f>
        <v/>
      </c>
    </row>
    <row r="35">
      <c r="A35" s="7" t="n"/>
      <c r="E35" s="6" t="n"/>
      <c r="F35" s="6">
        <f>IF(E35="","",N(F34)+IF(C35="Chi",-1,1)*E35)</f>
        <v/>
      </c>
    </row>
    <row r="36">
      <c r="A36" s="7" t="n"/>
      <c r="E36" s="6" t="n"/>
      <c r="F36" s="6">
        <f>IF(E36="","",N(F35)+IF(C36="Chi",-1,1)*E36)</f>
        <v/>
      </c>
    </row>
    <row r="37">
      <c r="A37" s="7" t="n"/>
      <c r="E37" s="6" t="n"/>
      <c r="F37" s="6">
        <f>IF(E37="","",N(F36)+IF(C37="Chi",-1,1)*E37)</f>
        <v/>
      </c>
    </row>
    <row r="38">
      <c r="A38" s="7" t="n"/>
      <c r="E38" s="6" t="n"/>
      <c r="F38" s="6">
        <f>IF(E38="","",N(F37)+IF(C38="Chi",-1,1)*E38)</f>
        <v/>
      </c>
    </row>
    <row r="39">
      <c r="A39" s="7" t="n"/>
      <c r="E39" s="6" t="n"/>
      <c r="F39" s="6">
        <f>IF(E39="","",N(F38)+IF(C39="Chi",-1,1)*E39)</f>
        <v/>
      </c>
    </row>
    <row r="40">
      <c r="A40" s="7" t="n"/>
      <c r="E40" s="6" t="n"/>
      <c r="F40" s="6">
        <f>IF(E40="","",N(F39)+IF(C40="Chi",-1,1)*E40)</f>
        <v/>
      </c>
    </row>
    <row r="41">
      <c r="A41" s="7" t="n"/>
      <c r="E41" s="6" t="n"/>
      <c r="F41" s="6">
        <f>IF(E41="","",N(F40)+IF(C41="Chi",-1,1)*E41)</f>
        <v/>
      </c>
    </row>
    <row r="42">
      <c r="A42" s="7" t="n"/>
      <c r="E42" s="6" t="n"/>
      <c r="F42" s="6">
        <f>IF(E42="","",N(F41)+IF(C42="Chi",-1,1)*E42)</f>
        <v/>
      </c>
    </row>
    <row r="43">
      <c r="A43" s="7" t="n"/>
      <c r="E43" s="6" t="n"/>
      <c r="F43" s="6">
        <f>IF(E43="","",N(F42)+IF(C43="Chi",-1,1)*E43)</f>
        <v/>
      </c>
    </row>
    <row r="44">
      <c r="A44" s="7" t="n"/>
      <c r="E44" s="6" t="n"/>
      <c r="F44" s="6">
        <f>IF(E44="","",N(F43)+IF(C44="Chi",-1,1)*E44)</f>
        <v/>
      </c>
    </row>
    <row r="45">
      <c r="A45" s="7" t="n"/>
      <c r="E45" s="6" t="n"/>
      <c r="F45" s="6">
        <f>IF(E45="","",N(F44)+IF(C45="Chi",-1,1)*E45)</f>
        <v/>
      </c>
    </row>
    <row r="46">
      <c r="A46" s="7" t="n"/>
      <c r="E46" s="6" t="n"/>
      <c r="F46" s="6">
        <f>IF(E46="","",N(F45)+IF(C46="Chi",-1,1)*E46)</f>
        <v/>
      </c>
    </row>
    <row r="47">
      <c r="A47" s="7" t="n"/>
      <c r="E47" s="6" t="n"/>
      <c r="F47" s="6">
        <f>IF(E47="","",N(F46)+IF(C47="Chi",-1,1)*E47)</f>
        <v/>
      </c>
    </row>
    <row r="48">
      <c r="A48" s="7" t="n"/>
      <c r="E48" s="6" t="n"/>
      <c r="F48" s="6">
        <f>IF(E48="","",N(F47)+IF(C48="Chi",-1,1)*E48)</f>
        <v/>
      </c>
    </row>
    <row r="49">
      <c r="A49" s="7" t="n"/>
      <c r="E49" s="6" t="n"/>
      <c r="F49" s="6">
        <f>IF(E49="","",N(F48)+IF(C49="Chi",-1,1)*E49)</f>
        <v/>
      </c>
    </row>
    <row r="50">
      <c r="A50" s="7" t="n"/>
      <c r="E50" s="6" t="n"/>
      <c r="F50" s="6">
        <f>IF(E50="","",N(F49)+IF(C50="Chi",-1,1)*E50)</f>
        <v/>
      </c>
    </row>
    <row r="51">
      <c r="A51" s="7" t="n"/>
      <c r="E51" s="6" t="n"/>
      <c r="F51" s="6">
        <f>IF(E51="","",N(F50)+IF(C51="Chi",-1,1)*E51)</f>
        <v/>
      </c>
    </row>
    <row r="52">
      <c r="A52" s="7" t="n"/>
      <c r="E52" s="6" t="n"/>
      <c r="F52" s="6">
        <f>IF(E52="","",N(F51)+IF(C52="Chi",-1,1)*E52)</f>
        <v/>
      </c>
    </row>
    <row r="53">
      <c r="A53" s="7" t="n"/>
      <c r="E53" s="6" t="n"/>
      <c r="F53" s="6">
        <f>IF(E53="","",N(F52)+IF(C53="Chi",-1,1)*E53)</f>
        <v/>
      </c>
    </row>
    <row r="54">
      <c r="A54" s="7" t="n"/>
      <c r="E54" s="6" t="n"/>
      <c r="F54" s="6">
        <f>IF(E54="","",N(F53)+IF(C54="Chi",-1,1)*E54)</f>
        <v/>
      </c>
    </row>
    <row r="55">
      <c r="A55" s="7" t="n"/>
      <c r="E55" s="6" t="n"/>
      <c r="F55" s="6">
        <f>IF(E55="","",N(F54)+IF(C55="Chi",-1,1)*E55)</f>
        <v/>
      </c>
    </row>
    <row r="56">
      <c r="A56" s="7" t="n"/>
      <c r="E56" s="6" t="n"/>
      <c r="F56" s="6">
        <f>IF(E56="","",N(F55)+IF(C56="Chi",-1,1)*E56)</f>
        <v/>
      </c>
    </row>
    <row r="57">
      <c r="A57" s="7" t="n"/>
      <c r="E57" s="6" t="n"/>
      <c r="F57" s="6">
        <f>IF(E57="","",N(F56)+IF(C57="Chi",-1,1)*E57)</f>
        <v/>
      </c>
    </row>
    <row r="58">
      <c r="A58" s="7" t="n"/>
      <c r="E58" s="6" t="n"/>
      <c r="F58" s="6">
        <f>IF(E58="","",N(F57)+IF(C58="Chi",-1,1)*E58)</f>
        <v/>
      </c>
    </row>
    <row r="59">
      <c r="A59" s="7" t="n"/>
      <c r="E59" s="6" t="n"/>
      <c r="F59" s="6">
        <f>IF(E59="","",N(F58)+IF(C59="Chi",-1,1)*E59)</f>
        <v/>
      </c>
    </row>
    <row r="60">
      <c r="A60" s="7" t="n"/>
      <c r="E60" s="6" t="n"/>
      <c r="F60" s="6">
        <f>IF(E60="","",N(F59)+IF(C60="Chi",-1,1)*E60)</f>
        <v/>
      </c>
    </row>
    <row r="61">
      <c r="A61" s="7" t="n"/>
      <c r="E61" s="6" t="n"/>
      <c r="F61" s="6">
        <f>IF(E61="","",N(F60)+IF(C61="Chi",-1,1)*E61)</f>
        <v/>
      </c>
    </row>
    <row r="62">
      <c r="A62" s="7" t="n"/>
      <c r="E62" s="6" t="n"/>
      <c r="F62" s="6">
        <f>IF(E62="","",N(F61)+IF(C62="Chi",-1,1)*E62)</f>
        <v/>
      </c>
    </row>
    <row r="63">
      <c r="A63" s="7" t="n"/>
      <c r="E63" s="6" t="n"/>
      <c r="F63" s="6">
        <f>IF(E63="","",N(F62)+IF(C63="Chi",-1,1)*E63)</f>
        <v/>
      </c>
    </row>
    <row r="64">
      <c r="A64" s="7" t="n"/>
      <c r="E64" s="6" t="n"/>
      <c r="F64" s="6">
        <f>IF(E64="","",N(F63)+IF(C64="Chi",-1,1)*E64)</f>
        <v/>
      </c>
    </row>
    <row r="65">
      <c r="A65" s="7" t="n"/>
      <c r="E65" s="6" t="n"/>
      <c r="F65" s="6">
        <f>IF(E65="","",N(F64)+IF(C65="Chi",-1,1)*E65)</f>
        <v/>
      </c>
    </row>
    <row r="66">
      <c r="A66" s="7" t="n"/>
      <c r="E66" s="6" t="n"/>
      <c r="F66" s="6">
        <f>IF(E66="","",N(F65)+IF(C66="Chi",-1,1)*E66)</f>
        <v/>
      </c>
    </row>
    <row r="67">
      <c r="A67" s="7" t="n"/>
      <c r="E67" s="6" t="n"/>
      <c r="F67" s="6">
        <f>IF(E67="","",N(F66)+IF(C67="Chi",-1,1)*E67)</f>
        <v/>
      </c>
    </row>
    <row r="68">
      <c r="A68" s="7" t="n"/>
      <c r="E68" s="6" t="n"/>
      <c r="F68" s="6">
        <f>IF(E68="","",N(F67)+IF(C68="Chi",-1,1)*E68)</f>
        <v/>
      </c>
    </row>
    <row r="69">
      <c r="A69" s="7" t="n"/>
      <c r="E69" s="6" t="n"/>
      <c r="F69" s="6">
        <f>IF(E69="","",N(F68)+IF(C69="Chi",-1,1)*E69)</f>
        <v/>
      </c>
    </row>
    <row r="70">
      <c r="A70" s="7" t="n"/>
      <c r="E70" s="6" t="n"/>
      <c r="F70" s="6">
        <f>IF(E70="","",N(F69)+IF(C70="Chi",-1,1)*E70)</f>
        <v/>
      </c>
    </row>
    <row r="71">
      <c r="A71" s="7" t="n"/>
      <c r="E71" s="6" t="n"/>
      <c r="F71" s="6">
        <f>IF(E71="","",N(F70)+IF(C71="Chi",-1,1)*E71)</f>
        <v/>
      </c>
    </row>
    <row r="72">
      <c r="A72" s="7" t="n"/>
      <c r="E72" s="6" t="n"/>
      <c r="F72" s="6">
        <f>IF(E72="","",N(F71)+IF(C72="Chi",-1,1)*E72)</f>
        <v/>
      </c>
    </row>
    <row r="73">
      <c r="A73" s="7" t="n"/>
      <c r="E73" s="6" t="n"/>
      <c r="F73" s="6">
        <f>IF(E73="","",N(F72)+IF(C73="Chi",-1,1)*E73)</f>
        <v/>
      </c>
    </row>
    <row r="74">
      <c r="A74" s="7" t="n"/>
      <c r="E74" s="6" t="n"/>
      <c r="F74" s="6">
        <f>IF(E74="","",N(F73)+IF(C74="Chi",-1,1)*E74)</f>
        <v/>
      </c>
    </row>
    <row r="75">
      <c r="A75" s="7" t="n"/>
      <c r="E75" s="6" t="n"/>
      <c r="F75" s="6">
        <f>IF(E75="","",N(F74)+IF(C75="Chi",-1,1)*E75)</f>
        <v/>
      </c>
    </row>
    <row r="76">
      <c r="A76" s="7" t="n"/>
      <c r="E76" s="6" t="n"/>
      <c r="F76" s="6">
        <f>IF(E76="","",N(F75)+IF(C76="Chi",-1,1)*E76)</f>
        <v/>
      </c>
    </row>
    <row r="77">
      <c r="A77" s="7" t="n"/>
      <c r="E77" s="6" t="n"/>
      <c r="F77" s="6">
        <f>IF(E77="","",N(F76)+IF(C77="Chi",-1,1)*E77)</f>
        <v/>
      </c>
    </row>
    <row r="78">
      <c r="A78" s="7" t="n"/>
      <c r="E78" s="6" t="n"/>
      <c r="F78" s="6">
        <f>IF(E78="","",N(F77)+IF(C78="Chi",-1,1)*E78)</f>
        <v/>
      </c>
    </row>
    <row r="79">
      <c r="A79" s="7" t="n"/>
      <c r="E79" s="6" t="n"/>
      <c r="F79" s="6">
        <f>IF(E79="","",N(F78)+IF(C79="Chi",-1,1)*E79)</f>
        <v/>
      </c>
    </row>
    <row r="80">
      <c r="A80" s="7" t="n"/>
      <c r="E80" s="6" t="n"/>
      <c r="F80" s="6">
        <f>IF(E80="","",N(F79)+IF(C80="Chi",-1,1)*E80)</f>
        <v/>
      </c>
    </row>
    <row r="81">
      <c r="A81" s="7" t="n"/>
      <c r="E81" s="6" t="n"/>
      <c r="F81" s="6">
        <f>IF(E81="","",N(F80)+IF(C81="Chi",-1,1)*E81)</f>
        <v/>
      </c>
    </row>
    <row r="82">
      <c r="A82" s="7" t="n"/>
      <c r="E82" s="6" t="n"/>
      <c r="F82" s="6">
        <f>IF(E82="","",N(F81)+IF(C82="Chi",-1,1)*E82)</f>
        <v/>
      </c>
    </row>
    <row r="83">
      <c r="A83" s="7" t="n"/>
      <c r="E83" s="6" t="n"/>
      <c r="F83" s="6">
        <f>IF(E83="","",N(F82)+IF(C83="Chi",-1,1)*E83)</f>
        <v/>
      </c>
    </row>
    <row r="84">
      <c r="A84" s="7" t="n"/>
      <c r="E84" s="6" t="n"/>
      <c r="F84" s="6">
        <f>IF(E84="","",N(F83)+IF(C84="Chi",-1,1)*E84)</f>
        <v/>
      </c>
    </row>
    <row r="85">
      <c r="A85" s="7" t="n"/>
      <c r="E85" s="6" t="n"/>
      <c r="F85" s="6">
        <f>IF(E85="","",N(F84)+IF(C85="Chi",-1,1)*E85)</f>
        <v/>
      </c>
    </row>
    <row r="86">
      <c r="A86" s="7" t="n"/>
      <c r="E86" s="6" t="n"/>
      <c r="F86" s="6">
        <f>IF(E86="","",N(F85)+IF(C86="Chi",-1,1)*E86)</f>
        <v/>
      </c>
    </row>
    <row r="87">
      <c r="A87" s="7" t="n"/>
      <c r="E87" s="6" t="n"/>
      <c r="F87" s="6">
        <f>IF(E87="","",N(F86)+IF(C87="Chi",-1,1)*E87)</f>
        <v/>
      </c>
    </row>
    <row r="88">
      <c r="A88" s="7" t="n"/>
      <c r="E88" s="6" t="n"/>
      <c r="F88" s="6">
        <f>IF(E88="","",N(F87)+IF(C88="Chi",-1,1)*E88)</f>
        <v/>
      </c>
    </row>
    <row r="89">
      <c r="A89" s="7" t="n"/>
      <c r="E89" s="6" t="n"/>
      <c r="F89" s="6">
        <f>IF(E89="","",N(F88)+IF(C89="Chi",-1,1)*E89)</f>
        <v/>
      </c>
    </row>
    <row r="90">
      <c r="A90" s="7" t="n"/>
      <c r="E90" s="6" t="n"/>
      <c r="F90" s="6">
        <f>IF(E90="","",N(F89)+IF(C90="Chi",-1,1)*E90)</f>
        <v/>
      </c>
    </row>
    <row r="91">
      <c r="A91" s="7" t="n"/>
      <c r="E91" s="6" t="n"/>
      <c r="F91" s="6">
        <f>IF(E91="","",N(F90)+IF(C91="Chi",-1,1)*E91)</f>
        <v/>
      </c>
    </row>
    <row r="92">
      <c r="A92" s="7" t="n"/>
      <c r="E92" s="6" t="n"/>
      <c r="F92" s="6">
        <f>IF(E92="","",N(F91)+IF(C92="Chi",-1,1)*E92)</f>
        <v/>
      </c>
    </row>
    <row r="93">
      <c r="A93" s="7" t="n"/>
      <c r="E93" s="6" t="n"/>
      <c r="F93" s="6">
        <f>IF(E93="","",N(F92)+IF(C93="Chi",-1,1)*E93)</f>
        <v/>
      </c>
    </row>
    <row r="94">
      <c r="A94" s="7" t="n"/>
      <c r="E94" s="6" t="n"/>
      <c r="F94" s="6">
        <f>IF(E94="","",N(F93)+IF(C94="Chi",-1,1)*E94)</f>
        <v/>
      </c>
    </row>
    <row r="95">
      <c r="A95" s="7" t="n"/>
      <c r="E95" s="6" t="n"/>
      <c r="F95" s="6">
        <f>IF(E95="","",N(F94)+IF(C95="Chi",-1,1)*E95)</f>
        <v/>
      </c>
    </row>
    <row r="96">
      <c r="A96" s="7" t="n"/>
      <c r="E96" s="6" t="n"/>
      <c r="F96" s="6">
        <f>IF(E96="","",N(F95)+IF(C96="Chi",-1,1)*E96)</f>
        <v/>
      </c>
    </row>
    <row r="97">
      <c r="A97" s="7" t="n"/>
      <c r="E97" s="6" t="n"/>
      <c r="F97" s="6">
        <f>IF(E97="","",N(F96)+IF(C97="Chi",-1,1)*E97)</f>
        <v/>
      </c>
    </row>
    <row r="98">
      <c r="A98" s="7" t="n"/>
      <c r="E98" s="6" t="n"/>
      <c r="F98" s="6">
        <f>IF(E98="","",N(F97)+IF(C98="Chi",-1,1)*E98)</f>
        <v/>
      </c>
    </row>
    <row r="99">
      <c r="A99" s="7" t="n"/>
      <c r="E99" s="6" t="n"/>
      <c r="F99" s="6">
        <f>IF(E99="","",N(F98)+IF(C99="Chi",-1,1)*E99)</f>
        <v/>
      </c>
    </row>
    <row r="100">
      <c r="A100" s="7" t="n"/>
      <c r="E100" s="6" t="n"/>
      <c r="F100" s="6">
        <f>IF(E100="","",N(F99)+IF(C100="Chi",-1,1)*E100)</f>
        <v/>
      </c>
    </row>
    <row r="101">
      <c r="A101" s="7" t="n"/>
      <c r="E101" s="6" t="n"/>
      <c r="F101" s="6">
        <f>IF(E101="","",N(F100)+IF(C101="Chi",-1,1)*E101)</f>
        <v/>
      </c>
    </row>
    <row r="102">
      <c r="A102" s="7" t="n"/>
      <c r="E102" s="6" t="n"/>
      <c r="F102" s="6">
        <f>IF(E102="","",N(F101)+IF(C102="Chi",-1,1)*E102)</f>
        <v/>
      </c>
    </row>
    <row r="103">
      <c r="A103" s="7" t="n"/>
      <c r="E103" s="6" t="n"/>
      <c r="F103" s="6">
        <f>IF(E103="","",N(F102)+IF(C103="Chi",-1,1)*E103)</f>
        <v/>
      </c>
    </row>
    <row r="104">
      <c r="A104" s="7" t="n"/>
      <c r="E104" s="6" t="n"/>
      <c r="F104" s="6">
        <f>IF(E104="","",N(F103)+IF(C104="Chi",-1,1)*E104)</f>
        <v/>
      </c>
    </row>
    <row r="105">
      <c r="A105" s="7" t="n"/>
      <c r="E105" s="6" t="n"/>
      <c r="F105" s="6">
        <f>IF(E105="","",N(F104)+IF(C105="Chi",-1,1)*E105)</f>
        <v/>
      </c>
    </row>
    <row r="106">
      <c r="A106" s="7" t="n"/>
      <c r="E106" s="6" t="n"/>
      <c r="F106" s="6">
        <f>IF(E106="","",N(F105)+IF(C106="Chi",-1,1)*E106)</f>
        <v/>
      </c>
    </row>
    <row r="107">
      <c r="A107" s="7" t="n"/>
      <c r="E107" s="6" t="n"/>
      <c r="F107" s="6">
        <f>IF(E107="","",N(F106)+IF(C107="Chi",-1,1)*E107)</f>
        <v/>
      </c>
    </row>
    <row r="108">
      <c r="A108" s="7" t="n"/>
      <c r="E108" s="6" t="n"/>
      <c r="F108" s="6">
        <f>IF(E108="","",N(F107)+IF(C108="Chi",-1,1)*E108)</f>
        <v/>
      </c>
    </row>
    <row r="109">
      <c r="A109" s="7" t="n"/>
      <c r="E109" s="6" t="n"/>
      <c r="F109" s="6">
        <f>IF(E109="","",N(F108)+IF(C109="Chi",-1,1)*E109)</f>
        <v/>
      </c>
    </row>
    <row r="110">
      <c r="A110" s="7" t="n"/>
      <c r="E110" s="6" t="n"/>
      <c r="F110" s="6">
        <f>IF(E110="","",N(F109)+IF(C110="Chi",-1,1)*E110)</f>
        <v/>
      </c>
    </row>
    <row r="111">
      <c r="A111" s="7" t="n"/>
      <c r="E111" s="6" t="n"/>
      <c r="F111" s="6">
        <f>IF(E111="","",N(F110)+IF(C111="Chi",-1,1)*E111)</f>
        <v/>
      </c>
    </row>
    <row r="112">
      <c r="A112" s="7" t="n"/>
      <c r="E112" s="6" t="n"/>
      <c r="F112" s="6">
        <f>IF(E112="","",N(F111)+IF(C112="Chi",-1,1)*E112)</f>
        <v/>
      </c>
    </row>
    <row r="113">
      <c r="A113" s="7" t="n"/>
      <c r="E113" s="6" t="n"/>
      <c r="F113" s="6">
        <f>IF(E113="","",N(F112)+IF(C113="Chi",-1,1)*E113)</f>
        <v/>
      </c>
    </row>
    <row r="114">
      <c r="A114" s="7" t="n"/>
      <c r="E114" s="6" t="n"/>
      <c r="F114" s="6">
        <f>IF(E114="","",N(F113)+IF(C114="Chi",-1,1)*E114)</f>
        <v/>
      </c>
    </row>
    <row r="115">
      <c r="A115" s="7" t="n"/>
      <c r="E115" s="6" t="n"/>
      <c r="F115" s="6">
        <f>IF(E115="","",N(F114)+IF(C115="Chi",-1,1)*E115)</f>
        <v/>
      </c>
    </row>
    <row r="116">
      <c r="A116" s="7" t="n"/>
      <c r="E116" s="6" t="n"/>
      <c r="F116" s="6">
        <f>IF(E116="","",N(F115)+IF(C116="Chi",-1,1)*E116)</f>
        <v/>
      </c>
    </row>
    <row r="117">
      <c r="A117" s="7" t="n"/>
      <c r="E117" s="6" t="n"/>
      <c r="F117" s="6">
        <f>IF(E117="","",N(F116)+IF(C117="Chi",-1,1)*E117)</f>
        <v/>
      </c>
    </row>
    <row r="118">
      <c r="A118" s="7" t="n"/>
      <c r="E118" s="6" t="n"/>
      <c r="F118" s="6">
        <f>IF(E118="","",N(F117)+IF(C118="Chi",-1,1)*E118)</f>
        <v/>
      </c>
    </row>
    <row r="119">
      <c r="A119" s="7" t="n"/>
      <c r="E119" s="6" t="n"/>
      <c r="F119" s="6">
        <f>IF(E119="","",N(F118)+IF(C119="Chi",-1,1)*E119)</f>
        <v/>
      </c>
    </row>
    <row r="120">
      <c r="A120" s="7" t="n"/>
      <c r="E120" s="6" t="n"/>
      <c r="F120" s="6">
        <f>IF(E120="","",N(F119)+IF(C120="Chi",-1,1)*E120)</f>
        <v/>
      </c>
    </row>
    <row r="121">
      <c r="A121" s="7" t="n"/>
      <c r="E121" s="6" t="n"/>
      <c r="F121" s="6">
        <f>IF(E121="","",N(F120)+IF(C121="Chi",-1,1)*E121)</f>
        <v/>
      </c>
    </row>
    <row r="122">
      <c r="A122" s="7" t="n"/>
      <c r="E122" s="6" t="n"/>
      <c r="F122" s="6">
        <f>IF(E122="","",N(F121)+IF(C122="Chi",-1,1)*E122)</f>
        <v/>
      </c>
    </row>
    <row r="123">
      <c r="A123" s="7" t="n"/>
      <c r="E123" s="6" t="n"/>
      <c r="F123" s="6">
        <f>IF(E123="","",N(F122)+IF(C123="Chi",-1,1)*E123)</f>
        <v/>
      </c>
    </row>
    <row r="124">
      <c r="A124" s="7" t="n"/>
      <c r="E124" s="6" t="n"/>
      <c r="F124" s="6">
        <f>IF(E124="","",N(F123)+IF(C124="Chi",-1,1)*E124)</f>
        <v/>
      </c>
    </row>
    <row r="125">
      <c r="A125" s="7" t="n"/>
      <c r="E125" s="6" t="n"/>
      <c r="F125" s="6">
        <f>IF(E125="","",N(F124)+IF(C125="Chi",-1,1)*E125)</f>
        <v/>
      </c>
    </row>
    <row r="126">
      <c r="A126" s="7" t="n"/>
      <c r="E126" s="6" t="n"/>
      <c r="F126" s="6">
        <f>IF(E126="","",N(F125)+IF(C126="Chi",-1,1)*E126)</f>
        <v/>
      </c>
    </row>
    <row r="127">
      <c r="A127" s="7" t="n"/>
      <c r="E127" s="6" t="n"/>
      <c r="F127" s="6">
        <f>IF(E127="","",N(F126)+IF(C127="Chi",-1,1)*E127)</f>
        <v/>
      </c>
    </row>
    <row r="128">
      <c r="A128" s="7" t="n"/>
      <c r="E128" s="6" t="n"/>
      <c r="F128" s="6">
        <f>IF(E128="","",N(F127)+IF(C128="Chi",-1,1)*E128)</f>
        <v/>
      </c>
    </row>
    <row r="129">
      <c r="A129" s="7" t="n"/>
      <c r="E129" s="6" t="n"/>
      <c r="F129" s="6">
        <f>IF(E129="","",N(F128)+IF(C129="Chi",-1,1)*E129)</f>
        <v/>
      </c>
    </row>
    <row r="130">
      <c r="A130" s="7" t="n"/>
      <c r="E130" s="6" t="n"/>
      <c r="F130" s="6">
        <f>IF(E130="","",N(F129)+IF(C130="Chi",-1,1)*E130)</f>
        <v/>
      </c>
    </row>
    <row r="131">
      <c r="A131" s="7" t="n"/>
      <c r="E131" s="6" t="n"/>
      <c r="F131" s="6">
        <f>IF(E131="","",N(F130)+IF(C131="Chi",-1,1)*E131)</f>
        <v/>
      </c>
    </row>
    <row r="132">
      <c r="A132" s="7" t="n"/>
      <c r="E132" s="6" t="n"/>
      <c r="F132" s="6">
        <f>IF(E132="","",N(F131)+IF(C132="Chi",-1,1)*E132)</f>
        <v/>
      </c>
    </row>
    <row r="133">
      <c r="A133" s="7" t="n"/>
      <c r="E133" s="6" t="n"/>
      <c r="F133" s="6">
        <f>IF(E133="","",N(F132)+IF(C133="Chi",-1,1)*E133)</f>
        <v/>
      </c>
    </row>
    <row r="134">
      <c r="A134" s="7" t="n"/>
      <c r="E134" s="6" t="n"/>
      <c r="F134" s="6">
        <f>IF(E134="","",N(F133)+IF(C134="Chi",-1,1)*E134)</f>
        <v/>
      </c>
    </row>
    <row r="135">
      <c r="A135" s="7" t="n"/>
      <c r="E135" s="6" t="n"/>
      <c r="F135" s="6">
        <f>IF(E135="","",N(F134)+IF(C135="Chi",-1,1)*E135)</f>
        <v/>
      </c>
    </row>
    <row r="136">
      <c r="A136" s="7" t="n"/>
      <c r="E136" s="6" t="n"/>
      <c r="F136" s="6">
        <f>IF(E136="","",N(F135)+IF(C136="Chi",-1,1)*E136)</f>
        <v/>
      </c>
    </row>
    <row r="137">
      <c r="A137" s="7" t="n"/>
      <c r="E137" s="6" t="n"/>
      <c r="F137" s="6">
        <f>IF(E137="","",N(F136)+IF(C137="Chi",-1,1)*E137)</f>
        <v/>
      </c>
    </row>
    <row r="138">
      <c r="A138" s="7" t="n"/>
      <c r="E138" s="6" t="n"/>
      <c r="F138" s="6">
        <f>IF(E138="","",N(F137)+IF(C138="Chi",-1,1)*E138)</f>
        <v/>
      </c>
    </row>
    <row r="139">
      <c r="A139" s="7" t="n"/>
      <c r="E139" s="6" t="n"/>
      <c r="F139" s="6">
        <f>IF(E139="","",N(F138)+IF(C139="Chi",-1,1)*E139)</f>
        <v/>
      </c>
    </row>
    <row r="140">
      <c r="A140" s="7" t="n"/>
      <c r="E140" s="6" t="n"/>
      <c r="F140" s="6">
        <f>IF(E140="","",N(F139)+IF(C140="Chi",-1,1)*E140)</f>
        <v/>
      </c>
    </row>
    <row r="141">
      <c r="A141" s="7" t="n"/>
      <c r="E141" s="6" t="n"/>
      <c r="F141" s="6">
        <f>IF(E141="","",N(F140)+IF(C141="Chi",-1,1)*E141)</f>
        <v/>
      </c>
    </row>
    <row r="142">
      <c r="A142" s="7" t="n"/>
      <c r="E142" s="6" t="n"/>
      <c r="F142" s="6">
        <f>IF(E142="","",N(F141)+IF(C142="Chi",-1,1)*E142)</f>
        <v/>
      </c>
    </row>
    <row r="143">
      <c r="A143" s="7" t="n"/>
      <c r="E143" s="6" t="n"/>
      <c r="F143" s="6">
        <f>IF(E143="","",N(F142)+IF(C143="Chi",-1,1)*E143)</f>
        <v/>
      </c>
    </row>
    <row r="144">
      <c r="A144" s="7" t="n"/>
      <c r="E144" s="6" t="n"/>
      <c r="F144" s="6">
        <f>IF(E144="","",N(F143)+IF(C144="Chi",-1,1)*E144)</f>
        <v/>
      </c>
    </row>
    <row r="145">
      <c r="A145" s="7" t="n"/>
      <c r="E145" s="6" t="n"/>
      <c r="F145" s="6">
        <f>IF(E145="","",N(F144)+IF(C145="Chi",-1,1)*E145)</f>
        <v/>
      </c>
    </row>
    <row r="146">
      <c r="A146" s="7" t="n"/>
      <c r="E146" s="6" t="n"/>
      <c r="F146" s="6">
        <f>IF(E146="","",N(F145)+IF(C146="Chi",-1,1)*E146)</f>
        <v/>
      </c>
    </row>
    <row r="147">
      <c r="A147" s="7" t="n"/>
      <c r="E147" s="6" t="n"/>
      <c r="F147" s="6">
        <f>IF(E147="","",N(F146)+IF(C147="Chi",-1,1)*E147)</f>
        <v/>
      </c>
    </row>
    <row r="148">
      <c r="A148" s="7" t="n"/>
      <c r="E148" s="6" t="n"/>
      <c r="F148" s="6">
        <f>IF(E148="","",N(F147)+IF(C148="Chi",-1,1)*E148)</f>
        <v/>
      </c>
    </row>
    <row r="149">
      <c r="A149" s="7" t="n"/>
      <c r="E149" s="6" t="n"/>
      <c r="F149" s="6">
        <f>IF(E149="","",N(F148)+IF(C149="Chi",-1,1)*E149)</f>
        <v/>
      </c>
    </row>
    <row r="150">
      <c r="A150" s="7" t="n"/>
      <c r="E150" s="6" t="n"/>
      <c r="F150" s="6">
        <f>IF(E150="","",N(F149)+IF(C150="Chi",-1,1)*E150)</f>
        <v/>
      </c>
    </row>
    <row r="151">
      <c r="A151" s="7" t="n"/>
      <c r="E151" s="6" t="n"/>
      <c r="F151" s="6">
        <f>IF(E151="","",N(F150)+IF(C151="Chi",-1,1)*E151)</f>
        <v/>
      </c>
    </row>
    <row r="152">
      <c r="A152" s="7" t="n"/>
      <c r="E152" s="6" t="n"/>
      <c r="F152" s="6">
        <f>IF(E152="","",N(F151)+IF(C152="Chi",-1,1)*E152)</f>
        <v/>
      </c>
    </row>
    <row r="153">
      <c r="A153" s="7" t="n"/>
      <c r="E153" s="6" t="n"/>
      <c r="F153" s="6">
        <f>IF(E153="","",N(F152)+IF(C153="Chi",-1,1)*E153)</f>
        <v/>
      </c>
    </row>
    <row r="154">
      <c r="A154" s="7" t="n"/>
      <c r="E154" s="6" t="n"/>
      <c r="F154" s="6">
        <f>IF(E154="","",N(F153)+IF(C154="Chi",-1,1)*E154)</f>
        <v/>
      </c>
    </row>
    <row r="155">
      <c r="A155" s="7" t="n"/>
      <c r="E155" s="6" t="n"/>
      <c r="F155" s="6">
        <f>IF(E155="","",N(F154)+IF(C155="Chi",-1,1)*E155)</f>
        <v/>
      </c>
    </row>
    <row r="156">
      <c r="A156" s="7" t="n"/>
      <c r="E156" s="6" t="n"/>
      <c r="F156" s="6">
        <f>IF(E156="","",N(F155)+IF(C156="Chi",-1,1)*E156)</f>
        <v/>
      </c>
    </row>
    <row r="157">
      <c r="A157" s="7" t="n"/>
      <c r="E157" s="6" t="n"/>
      <c r="F157" s="6">
        <f>IF(E157="","",N(F156)+IF(C157="Chi",-1,1)*E157)</f>
        <v/>
      </c>
    </row>
    <row r="158">
      <c r="A158" s="7" t="n"/>
      <c r="E158" s="6" t="n"/>
      <c r="F158" s="6">
        <f>IF(E158="","",N(F157)+IF(C158="Chi",-1,1)*E158)</f>
        <v/>
      </c>
    </row>
    <row r="159">
      <c r="A159" s="7" t="n"/>
      <c r="E159" s="6" t="n"/>
      <c r="F159" s="6">
        <f>IF(E159="","",N(F158)+IF(C159="Chi",-1,1)*E159)</f>
        <v/>
      </c>
    </row>
    <row r="160">
      <c r="A160" s="7" t="n"/>
      <c r="E160" s="6" t="n"/>
      <c r="F160" s="6">
        <f>IF(E160="","",N(F159)+IF(C160="Chi",-1,1)*E160)</f>
        <v/>
      </c>
    </row>
    <row r="161">
      <c r="A161" s="7" t="n"/>
      <c r="E161" s="6" t="n"/>
      <c r="F161" s="6">
        <f>IF(E161="","",N(F160)+IF(C161="Chi",-1,1)*E161)</f>
        <v/>
      </c>
    </row>
    <row r="162">
      <c r="A162" s="7" t="n"/>
      <c r="E162" s="6" t="n"/>
      <c r="F162" s="6">
        <f>IF(E162="","",N(F161)+IF(C162="Chi",-1,1)*E162)</f>
        <v/>
      </c>
    </row>
    <row r="163">
      <c r="A163" s="7" t="n"/>
      <c r="E163" s="6" t="n"/>
      <c r="F163" s="6">
        <f>IF(E163="","",N(F162)+IF(C163="Chi",-1,1)*E163)</f>
        <v/>
      </c>
    </row>
    <row r="164">
      <c r="A164" s="7" t="n"/>
      <c r="E164" s="6" t="n"/>
      <c r="F164" s="6">
        <f>IF(E164="","",N(F163)+IF(C164="Chi",-1,1)*E164)</f>
        <v/>
      </c>
    </row>
    <row r="165">
      <c r="A165" s="7" t="n"/>
      <c r="E165" s="6" t="n"/>
      <c r="F165" s="6">
        <f>IF(E165="","",N(F164)+IF(C165="Chi",-1,1)*E165)</f>
        <v/>
      </c>
    </row>
    <row r="166">
      <c r="A166" s="7" t="n"/>
      <c r="E166" s="6" t="n"/>
      <c r="F166" s="6">
        <f>IF(E166="","",N(F165)+IF(C166="Chi",-1,1)*E166)</f>
        <v/>
      </c>
    </row>
    <row r="167">
      <c r="A167" s="7" t="n"/>
      <c r="E167" s="6" t="n"/>
      <c r="F167" s="6">
        <f>IF(E167="","",N(F166)+IF(C167="Chi",-1,1)*E167)</f>
        <v/>
      </c>
    </row>
    <row r="168">
      <c r="A168" s="7" t="n"/>
      <c r="E168" s="6" t="n"/>
      <c r="F168" s="6">
        <f>IF(E168="","",N(F167)+IF(C168="Chi",-1,1)*E168)</f>
        <v/>
      </c>
    </row>
    <row r="169">
      <c r="A169" s="7" t="n"/>
      <c r="E169" s="6" t="n"/>
      <c r="F169" s="6">
        <f>IF(E169="","",N(F168)+IF(C169="Chi",-1,1)*E169)</f>
        <v/>
      </c>
    </row>
    <row r="170">
      <c r="A170" s="7" t="n"/>
      <c r="E170" s="6" t="n"/>
      <c r="F170" s="6">
        <f>IF(E170="","",N(F169)+IF(C170="Chi",-1,1)*E170)</f>
        <v/>
      </c>
    </row>
    <row r="171">
      <c r="A171" s="7" t="n"/>
      <c r="E171" s="6" t="n"/>
      <c r="F171" s="6">
        <f>IF(E171="","",N(F170)+IF(C171="Chi",-1,1)*E171)</f>
        <v/>
      </c>
    </row>
    <row r="172">
      <c r="A172" s="7" t="n"/>
      <c r="E172" s="6" t="n"/>
      <c r="F172" s="6">
        <f>IF(E172="","",N(F171)+IF(C172="Chi",-1,1)*E172)</f>
        <v/>
      </c>
    </row>
    <row r="173">
      <c r="A173" s="7" t="n"/>
      <c r="E173" s="6" t="n"/>
      <c r="F173" s="6">
        <f>IF(E173="","",N(F172)+IF(C173="Chi",-1,1)*E173)</f>
        <v/>
      </c>
    </row>
    <row r="174">
      <c r="A174" s="7" t="n"/>
      <c r="E174" s="6" t="n"/>
      <c r="F174" s="6">
        <f>IF(E174="","",N(F173)+IF(C174="Chi",-1,1)*E174)</f>
        <v/>
      </c>
    </row>
    <row r="175">
      <c r="A175" s="7" t="n"/>
      <c r="E175" s="6" t="n"/>
      <c r="F175" s="6">
        <f>IF(E175="","",N(F174)+IF(C175="Chi",-1,1)*E175)</f>
        <v/>
      </c>
    </row>
    <row r="176">
      <c r="A176" s="7" t="n"/>
      <c r="E176" s="6" t="n"/>
      <c r="F176" s="6">
        <f>IF(E176="","",N(F175)+IF(C176="Chi",-1,1)*E176)</f>
        <v/>
      </c>
    </row>
    <row r="177">
      <c r="A177" s="7" t="n"/>
      <c r="E177" s="6" t="n"/>
      <c r="F177" s="6">
        <f>IF(E177="","",N(F176)+IF(C177="Chi",-1,1)*E177)</f>
        <v/>
      </c>
    </row>
    <row r="178">
      <c r="A178" s="7" t="n"/>
      <c r="E178" s="6" t="n"/>
      <c r="F178" s="6">
        <f>IF(E178="","",N(F177)+IF(C178="Chi",-1,1)*E178)</f>
        <v/>
      </c>
    </row>
    <row r="179">
      <c r="A179" s="7" t="n"/>
      <c r="E179" s="6" t="n"/>
      <c r="F179" s="6">
        <f>IF(E179="","",N(F178)+IF(C179="Chi",-1,1)*E179)</f>
        <v/>
      </c>
    </row>
    <row r="180">
      <c r="A180" s="7" t="n"/>
      <c r="E180" s="6" t="n"/>
      <c r="F180" s="6">
        <f>IF(E180="","",N(F179)+IF(C180="Chi",-1,1)*E180)</f>
        <v/>
      </c>
    </row>
    <row r="181">
      <c r="A181" s="7" t="n"/>
      <c r="E181" s="6" t="n"/>
      <c r="F181" s="6">
        <f>IF(E181="","",N(F180)+IF(C181="Chi",-1,1)*E181)</f>
        <v/>
      </c>
    </row>
    <row r="182">
      <c r="A182" s="7" t="n"/>
      <c r="E182" s="6" t="n"/>
      <c r="F182" s="6">
        <f>IF(E182="","",N(F181)+IF(C182="Chi",-1,1)*E182)</f>
        <v/>
      </c>
    </row>
    <row r="183">
      <c r="A183" s="7" t="n"/>
      <c r="E183" s="6" t="n"/>
      <c r="F183" s="6">
        <f>IF(E183="","",N(F182)+IF(C183="Chi",-1,1)*E183)</f>
        <v/>
      </c>
    </row>
    <row r="184">
      <c r="A184" s="7" t="n"/>
      <c r="E184" s="6" t="n"/>
      <c r="F184" s="6">
        <f>IF(E184="","",N(F183)+IF(C184="Chi",-1,1)*E184)</f>
        <v/>
      </c>
    </row>
    <row r="185">
      <c r="A185" s="7" t="n"/>
      <c r="E185" s="6" t="n"/>
      <c r="F185" s="6">
        <f>IF(E185="","",N(F184)+IF(C185="Chi",-1,1)*E185)</f>
        <v/>
      </c>
    </row>
    <row r="186">
      <c r="A186" s="7" t="n"/>
      <c r="E186" s="6" t="n"/>
      <c r="F186" s="6">
        <f>IF(E186="","",N(F185)+IF(C186="Chi",-1,1)*E186)</f>
        <v/>
      </c>
    </row>
    <row r="187">
      <c r="A187" s="7" t="n"/>
      <c r="E187" s="6" t="n"/>
      <c r="F187" s="6">
        <f>IF(E187="","",N(F186)+IF(C187="Chi",-1,1)*E187)</f>
        <v/>
      </c>
    </row>
    <row r="188">
      <c r="A188" s="7" t="n"/>
      <c r="E188" s="6" t="n"/>
      <c r="F188" s="6">
        <f>IF(E188="","",N(F187)+IF(C188="Chi",-1,1)*E188)</f>
        <v/>
      </c>
    </row>
    <row r="189">
      <c r="A189" s="7" t="n"/>
      <c r="E189" s="6" t="n"/>
      <c r="F189" s="6">
        <f>IF(E189="","",N(F188)+IF(C189="Chi",-1,1)*E189)</f>
        <v/>
      </c>
    </row>
    <row r="190">
      <c r="A190" s="7" t="n"/>
      <c r="E190" s="6" t="n"/>
      <c r="F190" s="6">
        <f>IF(E190="","",N(F189)+IF(C190="Chi",-1,1)*E190)</f>
        <v/>
      </c>
    </row>
    <row r="191">
      <c r="A191" s="7" t="n"/>
      <c r="E191" s="6" t="n"/>
      <c r="F191" s="6">
        <f>IF(E191="","",N(F190)+IF(C191="Chi",-1,1)*E191)</f>
        <v/>
      </c>
    </row>
    <row r="192">
      <c r="A192" s="7" t="n"/>
      <c r="E192" s="6" t="n"/>
      <c r="F192" s="6">
        <f>IF(E192="","",N(F191)+IF(C192="Chi",-1,1)*E192)</f>
        <v/>
      </c>
    </row>
    <row r="193">
      <c r="A193" s="7" t="n"/>
      <c r="E193" s="6" t="n"/>
      <c r="F193" s="6">
        <f>IF(E193="","",N(F192)+IF(C193="Chi",-1,1)*E193)</f>
        <v/>
      </c>
    </row>
    <row r="194">
      <c r="A194" s="7" t="n"/>
      <c r="E194" s="6" t="n"/>
      <c r="F194" s="6">
        <f>IF(E194="","",N(F193)+IF(C194="Chi",-1,1)*E194)</f>
        <v/>
      </c>
    </row>
    <row r="195">
      <c r="A195" s="7" t="n"/>
      <c r="E195" s="6" t="n"/>
      <c r="F195" s="6">
        <f>IF(E195="","",N(F194)+IF(C195="Chi",-1,1)*E195)</f>
        <v/>
      </c>
    </row>
    <row r="196">
      <c r="A196" s="7" t="n"/>
      <c r="E196" s="6" t="n"/>
      <c r="F196" s="6">
        <f>IF(E196="","",N(F195)+IF(C196="Chi",-1,1)*E196)</f>
        <v/>
      </c>
    </row>
    <row r="197">
      <c r="A197" s="7" t="n"/>
      <c r="E197" s="6" t="n"/>
      <c r="F197" s="6">
        <f>IF(E197="","",N(F196)+IF(C197="Chi",-1,1)*E197)</f>
        <v/>
      </c>
    </row>
    <row r="198">
      <c r="A198" s="7" t="n"/>
      <c r="E198" s="6" t="n"/>
      <c r="F198" s="6">
        <f>IF(E198="","",N(F197)+IF(C198="Chi",-1,1)*E198)</f>
        <v/>
      </c>
    </row>
    <row r="199">
      <c r="A199" s="7" t="n"/>
      <c r="E199" s="6" t="n"/>
      <c r="F199" s="6">
        <f>IF(E199="","",N(F198)+IF(C199="Chi",-1,1)*E199)</f>
        <v/>
      </c>
    </row>
    <row r="200">
      <c r="A200" s="7" t="n"/>
      <c r="E200" s="6" t="n"/>
      <c r="F200" s="6">
        <f>IF(E200="","",N(F199)+IF(C200="Chi",-1,1)*E200)</f>
        <v/>
      </c>
    </row>
    <row r="201">
      <c r="A201" s="7" t="n"/>
      <c r="E201" s="6" t="n"/>
      <c r="F201" s="6">
        <f>IF(E201="","",N(F200)+IF(C201="Chi",-1,1)*E201)</f>
        <v/>
      </c>
    </row>
  </sheetData>
  <dataValidations count="1">
    <dataValidation sqref="C2:C201" showDropDown="0" showInputMessage="0" showErrorMessage="0" allowBlank="1" type="list">
      <formula1>"Thu,Chi"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Carify</dc:creator>
  <dc:title xmlns:dc="http://purl.org/dc/elements/1.1/">Mẫu quản lý cho thuê xe</dc:title>
  <dcterms:created xmlns:dcterms="http://purl.org/dc/terms/" xmlns:xsi="http://www.w3.org/2001/XMLSchema-instance" xsi:type="dcterms:W3CDTF">2026-10-06T09:05:10Z</dcterms:created>
  <dcterms:modified xmlns:dcterms="http://purl.org/dc/terms/" xmlns:xsi="http://www.w3.org/2001/XMLSchema-instance" xsi:type="dcterms:W3CDTF">2026-10-06T09:05:10Z</dcterms:modified>
</cp:coreProperties>
</file>